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edla\Desktop\"/>
    </mc:Choice>
  </mc:AlternateContent>
  <xr:revisionPtr revIDLastSave="0" documentId="13_ncr:1_{566A3618-1110-43B0-892C-467B263B307D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2017 a ml." sheetId="3" r:id="rId1"/>
    <sheet name="2015-2016" sheetId="4" r:id="rId2"/>
    <sheet name="2013-2014" sheetId="5" r:id="rId3"/>
    <sheet name="2011-2012" sheetId="6" r:id="rId4"/>
    <sheet name="2009-2010" sheetId="7" r:id="rId5"/>
    <sheet name="2008 a st." sheetId="8" r:id="rId6"/>
  </sheets>
  <definedNames>
    <definedName name="_xlnm._FilterDatabase" localSheetId="5" hidden="1">'2008 a st.'!$A$1:$L$12</definedName>
    <definedName name="_xlnm._FilterDatabase" localSheetId="4" hidden="1">'2009-2010'!$A$1:$M$17</definedName>
    <definedName name="_xlnm._FilterDatabase" localSheetId="3" hidden="1">'2011-2012'!$A$1:$L$31</definedName>
    <definedName name="_xlnm._FilterDatabase" localSheetId="2" hidden="1">'2013-2014'!$A$1:$L$29</definedName>
    <definedName name="_xlnm._FilterDatabase" localSheetId="1" hidden="1">'2015-2016'!$A$1:$L$38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 a="1"/>
  <c r="D12" i="4" s="1"/>
  <c r="D9" i="4" a="1"/>
  <c r="D9" i="4" s="1"/>
  <c r="D20" i="6" a="1"/>
  <c r="D20" i="6" s="1"/>
  <c r="D4" i="7" a="1"/>
  <c r="D4" i="7" s="1"/>
  <c r="D3" i="7" a="1"/>
  <c r="D3" i="7"/>
  <c r="K12" i="8" l="1"/>
  <c r="D12" i="8" a="1"/>
  <c r="D12" i="8" s="1"/>
  <c r="K11" i="8"/>
  <c r="D11" i="8" a="1"/>
  <c r="D11" i="8" s="1"/>
  <c r="K10" i="8"/>
  <c r="D10" i="8" a="1"/>
  <c r="D10" i="8" s="1"/>
  <c r="K9" i="8"/>
  <c r="D9" i="8" a="1"/>
  <c r="D9" i="8" s="1"/>
  <c r="K8" i="8"/>
  <c r="D8" i="8" a="1"/>
  <c r="D8" i="8" s="1"/>
  <c r="K5" i="8"/>
  <c r="D5" i="8" a="1"/>
  <c r="D5" i="8" s="1"/>
  <c r="K4" i="8"/>
  <c r="D4" i="8" a="1"/>
  <c r="D4" i="8" s="1"/>
  <c r="K3" i="8"/>
  <c r="D3" i="8" a="1"/>
  <c r="D3" i="8" s="1"/>
  <c r="K2" i="8"/>
  <c r="D2" i="8" a="1"/>
  <c r="D2" i="8" s="1"/>
  <c r="K19" i="7"/>
  <c r="D19" i="7" a="1"/>
  <c r="D19" i="7" s="1"/>
  <c r="K18" i="7"/>
  <c r="D18" i="7" a="1"/>
  <c r="D18" i="7" s="1"/>
  <c r="K17" i="7"/>
  <c r="D17" i="7" a="1"/>
  <c r="D17" i="7" s="1"/>
  <c r="K16" i="7"/>
  <c r="D16" i="7" a="1"/>
  <c r="D16" i="7" s="1"/>
  <c r="D13" i="7" a="1"/>
  <c r="D13" i="7" s="1"/>
  <c r="D12" i="7" a="1"/>
  <c r="D12" i="7" s="1"/>
  <c r="D11" i="7" a="1"/>
  <c r="D11" i="7" s="1"/>
  <c r="D10" i="7" a="1"/>
  <c r="D10" i="7" s="1"/>
  <c r="D9" i="7" a="1"/>
  <c r="D9" i="7" s="1"/>
  <c r="D8" i="7" a="1"/>
  <c r="D8" i="7" s="1"/>
  <c r="D7" i="7" a="1"/>
  <c r="D7" i="7" s="1"/>
  <c r="D5" i="7" a="1"/>
  <c r="D5" i="7" s="1"/>
  <c r="D6" i="7" a="1"/>
  <c r="D6" i="7" s="1"/>
  <c r="D2" i="7" a="1"/>
  <c r="D2" i="7" s="1"/>
  <c r="D31" i="6" a="1"/>
  <c r="D31" i="6" s="1"/>
  <c r="D30" i="6" a="1"/>
  <c r="D30" i="6" s="1"/>
  <c r="D29" i="6" a="1"/>
  <c r="D29" i="6" s="1"/>
  <c r="D28" i="6" a="1"/>
  <c r="D28" i="6" s="1"/>
  <c r="D27" i="6" a="1"/>
  <c r="D27" i="6" s="1"/>
  <c r="D26" i="6" a="1"/>
  <c r="D26" i="6" s="1"/>
  <c r="D25" i="6" a="1"/>
  <c r="D25" i="6" s="1"/>
  <c r="D24" i="6" a="1"/>
  <c r="D24" i="6" s="1"/>
  <c r="D23" i="6" a="1"/>
  <c r="D23" i="6" s="1"/>
  <c r="D22" i="6" a="1"/>
  <c r="D22" i="6" s="1"/>
  <c r="D21" i="6" a="1"/>
  <c r="D21" i="6" s="1"/>
  <c r="D17" i="6" a="1"/>
  <c r="D17" i="6" s="1"/>
  <c r="D16" i="6" a="1"/>
  <c r="D16" i="6" s="1"/>
  <c r="D15" i="6" a="1"/>
  <c r="D15" i="6" s="1"/>
  <c r="D14" i="6" a="1"/>
  <c r="D14" i="6" s="1"/>
  <c r="D13" i="6" a="1"/>
  <c r="D13" i="6" s="1"/>
  <c r="D12" i="6" a="1"/>
  <c r="D12" i="6" s="1"/>
  <c r="D11" i="6" a="1"/>
  <c r="D11" i="6" s="1"/>
  <c r="D10" i="6" a="1"/>
  <c r="D10" i="6" s="1"/>
  <c r="D9" i="6" a="1"/>
  <c r="D9" i="6" s="1"/>
  <c r="D8" i="6" a="1"/>
  <c r="D8" i="6" s="1"/>
  <c r="D6" i="6" a="1"/>
  <c r="D6" i="6" s="1"/>
  <c r="D5" i="6" a="1"/>
  <c r="D5" i="6" s="1"/>
  <c r="D3" i="6" a="1"/>
  <c r="D3" i="6" s="1"/>
  <c r="D2" i="6" a="1"/>
  <c r="D2" i="6" s="1"/>
  <c r="K29" i="5"/>
  <c r="D29" i="5" a="1"/>
  <c r="D29" i="5" s="1"/>
  <c r="K28" i="5"/>
  <c r="D28" i="5" a="1"/>
  <c r="D28" i="5" s="1"/>
  <c r="K27" i="5"/>
  <c r="D27" i="5" a="1"/>
  <c r="D27" i="5" s="1"/>
  <c r="K26" i="5"/>
  <c r="D26" i="5" a="1"/>
  <c r="D26" i="5" s="1"/>
  <c r="K25" i="5"/>
  <c r="D25" i="5" a="1"/>
  <c r="D25" i="5" s="1"/>
  <c r="K24" i="5"/>
  <c r="D24" i="5" a="1"/>
  <c r="D24" i="5" s="1"/>
  <c r="K23" i="5"/>
  <c r="D23" i="5" a="1"/>
  <c r="D23" i="5" s="1"/>
  <c r="K22" i="5"/>
  <c r="D22" i="5" a="1"/>
  <c r="D22" i="5" s="1"/>
  <c r="K21" i="5"/>
  <c r="D21" i="5" a="1"/>
  <c r="D21" i="5" s="1"/>
  <c r="K20" i="5"/>
  <c r="D20" i="5" a="1"/>
  <c r="D20" i="5" s="1"/>
  <c r="K18" i="5"/>
  <c r="D18" i="5" a="1"/>
  <c r="D18" i="5" s="1"/>
  <c r="K19" i="5"/>
  <c r="D19" i="5" a="1"/>
  <c r="D19" i="5" s="1"/>
  <c r="K17" i="5"/>
  <c r="D17" i="5" a="1"/>
  <c r="D17" i="5" s="1"/>
  <c r="K14" i="5"/>
  <c r="D14" i="5" a="1"/>
  <c r="D14" i="5" s="1"/>
  <c r="K13" i="5"/>
  <c r="D13" i="5" a="1"/>
  <c r="D13" i="5" s="1"/>
  <c r="K12" i="5"/>
  <c r="D12" i="5" a="1"/>
  <c r="D12" i="5" s="1"/>
  <c r="K11" i="5"/>
  <c r="D11" i="5" a="1"/>
  <c r="D11" i="5" s="1"/>
  <c r="K10" i="5"/>
  <c r="D10" i="5" a="1"/>
  <c r="D10" i="5" s="1"/>
  <c r="K9" i="5"/>
  <c r="D9" i="5" a="1"/>
  <c r="D9" i="5" s="1"/>
  <c r="K8" i="5"/>
  <c r="D8" i="5" a="1"/>
  <c r="D8" i="5" s="1"/>
  <c r="K7" i="5"/>
  <c r="D7" i="5" a="1"/>
  <c r="D7" i="5" s="1"/>
  <c r="K6" i="5"/>
  <c r="D6" i="5" a="1"/>
  <c r="D6" i="5" s="1"/>
  <c r="K5" i="5"/>
  <c r="D5" i="5" a="1"/>
  <c r="D5" i="5" s="1"/>
  <c r="K4" i="5"/>
  <c r="D4" i="5" a="1"/>
  <c r="D4" i="5" s="1"/>
  <c r="K3" i="5"/>
  <c r="D3" i="5" a="1"/>
  <c r="D3" i="5" s="1"/>
  <c r="K2" i="5"/>
  <c r="D2" i="5" a="1"/>
  <c r="D2" i="5" s="1"/>
  <c r="D38" i="4" a="1"/>
  <c r="D38" i="4" s="1"/>
  <c r="D37" i="4" a="1"/>
  <c r="D37" i="4" s="1"/>
  <c r="D36" i="4" a="1"/>
  <c r="D36" i="4" s="1"/>
  <c r="D35" i="4" a="1"/>
  <c r="D35" i="4" s="1"/>
  <c r="D34" i="4" a="1"/>
  <c r="D34" i="4" s="1"/>
  <c r="D33" i="4" a="1"/>
  <c r="D33" i="4" s="1"/>
  <c r="D32" i="4" a="1"/>
  <c r="D32" i="4" s="1"/>
  <c r="D31" i="4" a="1"/>
  <c r="D31" i="4" s="1"/>
  <c r="D30" i="4" a="1"/>
  <c r="D30" i="4" s="1"/>
  <c r="D29" i="4" a="1"/>
  <c r="D29" i="4" s="1"/>
  <c r="D28" i="4" a="1"/>
  <c r="D28" i="4" s="1"/>
  <c r="D26" i="4" a="1"/>
  <c r="D26" i="4" s="1"/>
  <c r="D25" i="4" a="1"/>
  <c r="D25" i="4" s="1"/>
  <c r="D24" i="4" a="1"/>
  <c r="D24" i="4" s="1"/>
  <c r="D21" i="4" a="1"/>
  <c r="D21" i="4" s="1"/>
  <c r="D20" i="4" a="1"/>
  <c r="D20" i="4" s="1"/>
  <c r="D19" i="4" a="1"/>
  <c r="D19" i="4" s="1"/>
  <c r="D18" i="4" a="1"/>
  <c r="D18" i="4" s="1"/>
  <c r="D17" i="4" a="1"/>
  <c r="D17" i="4" s="1"/>
  <c r="D16" i="4" a="1"/>
  <c r="D16" i="4" s="1"/>
  <c r="D15" i="4" a="1"/>
  <c r="D15" i="4" s="1"/>
  <c r="D14" i="4" a="1"/>
  <c r="D14" i="4" s="1"/>
  <c r="D13" i="4" a="1"/>
  <c r="D13" i="4" s="1"/>
  <c r="D11" i="4" a="1"/>
  <c r="D11" i="4" s="1"/>
  <c r="D10" i="4" a="1"/>
  <c r="D10" i="4" s="1"/>
  <c r="D8" i="4" a="1"/>
  <c r="D8" i="4" s="1"/>
  <c r="D6" i="4" a="1"/>
  <c r="D6" i="4" s="1"/>
  <c r="D7" i="4" a="1"/>
  <c r="D7" i="4" s="1"/>
  <c r="D4" i="4" a="1"/>
  <c r="D4" i="4" s="1"/>
  <c r="D3" i="4" a="1"/>
  <c r="D3" i="4" s="1"/>
  <c r="D2" i="4" a="1"/>
  <c r="D2" i="4" s="1"/>
  <c r="K26" i="3"/>
  <c r="D26" i="3" a="1"/>
  <c r="D26" i="3" s="1"/>
  <c r="K25" i="3"/>
  <c r="D25" i="3" a="1"/>
  <c r="D25" i="3" s="1"/>
  <c r="K24" i="3"/>
  <c r="D24" i="3" a="1"/>
  <c r="D24" i="3" s="1"/>
  <c r="K23" i="3"/>
  <c r="D23" i="3" a="1"/>
  <c r="D23" i="3" s="1"/>
  <c r="K22" i="3"/>
  <c r="D22" i="3" a="1"/>
  <c r="D22" i="3" s="1"/>
  <c r="K19" i="3"/>
  <c r="D19" i="3" a="1"/>
  <c r="D19" i="3" s="1"/>
  <c r="K18" i="3"/>
  <c r="D18" i="3" a="1"/>
  <c r="D18" i="3" s="1"/>
  <c r="K17" i="3"/>
  <c r="D17" i="3" a="1"/>
  <c r="D17" i="3" s="1"/>
  <c r="K16" i="3"/>
  <c r="D16" i="3" a="1"/>
  <c r="D16" i="3" s="1"/>
  <c r="K15" i="3"/>
  <c r="D15" i="3" a="1"/>
  <c r="D15" i="3" s="1"/>
  <c r="K14" i="3"/>
  <c r="D14" i="3" a="1"/>
  <c r="D14" i="3" s="1"/>
  <c r="K13" i="3"/>
  <c r="D13" i="3" a="1"/>
  <c r="D13" i="3" s="1"/>
  <c r="K12" i="3"/>
  <c r="D12" i="3" a="1"/>
  <c r="D12" i="3" s="1"/>
  <c r="K11" i="3"/>
  <c r="D11" i="3" a="1"/>
  <c r="D11" i="3" s="1"/>
  <c r="K10" i="3"/>
  <c r="D10" i="3" a="1"/>
  <c r="D10" i="3" s="1"/>
  <c r="K9" i="3"/>
  <c r="D9" i="3" a="1"/>
  <c r="D9" i="3" s="1"/>
  <c r="K8" i="3"/>
  <c r="D8" i="3" a="1"/>
  <c r="D8" i="3" s="1"/>
  <c r="K7" i="3"/>
  <c r="D7" i="3" a="1"/>
  <c r="D7" i="3" s="1"/>
  <c r="K6" i="3"/>
  <c r="D6" i="3" a="1"/>
  <c r="D6" i="3" s="1"/>
  <c r="K5" i="3"/>
  <c r="D5" i="3" a="1"/>
  <c r="D5" i="3" s="1"/>
  <c r="K4" i="3"/>
  <c r="D4" i="3" a="1"/>
  <c r="D4" i="3" s="1"/>
  <c r="K3" i="3"/>
  <c r="D3" i="3" a="1"/>
  <c r="D3" i="3" s="1"/>
  <c r="K2" i="3"/>
  <c r="D2" i="3" a="1"/>
  <c r="D2" i="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<sst xmlns="http://schemas.openxmlformats.org/spreadsheetml/2006/main" count="350" uniqueCount="152">
  <si>
    <t>Jméno, příjmení</t>
  </si>
  <si>
    <t>Člunkový běh</t>
  </si>
  <si>
    <t>Dálka z místa</t>
  </si>
  <si>
    <t>Medík</t>
  </si>
  <si>
    <t>Matheo Agnan</t>
  </si>
  <si>
    <t>Dominika Bártková</t>
  </si>
  <si>
    <t>Eliška Dorazilová</t>
  </si>
  <si>
    <t>Michaela Fidrová</t>
  </si>
  <si>
    <t>Tomáš Hájek</t>
  </si>
  <si>
    <t>Vojtěch Janiš</t>
  </si>
  <si>
    <t>Oliver Kafka</t>
  </si>
  <si>
    <t>Marek Křížek</t>
  </si>
  <si>
    <t>Nela Marková</t>
  </si>
  <si>
    <t>Alena Matějíková</t>
  </si>
  <si>
    <t>Alex Němeček</t>
  </si>
  <si>
    <t>David Řezáč</t>
  </si>
  <si>
    <t>Martina Sedlářová</t>
  </si>
  <si>
    <t>Štěpán Šuba</t>
  </si>
  <si>
    <t>Sabina Šubová</t>
  </si>
  <si>
    <t>Iva Hudečková</t>
  </si>
  <si>
    <t>Eliška Hyplová</t>
  </si>
  <si>
    <t>Viktorie Šťastná</t>
  </si>
  <si>
    <t>Ročník</t>
  </si>
  <si>
    <t>Anežka Paiger</t>
  </si>
  <si>
    <t>Julie Mikulenková</t>
  </si>
  <si>
    <t>Matyáš Dvorský</t>
  </si>
  <si>
    <t xml:space="preserve">Anastázie Bervicová     </t>
  </si>
  <si>
    <t xml:space="preserve">Tereza Dvořáková          </t>
  </si>
  <si>
    <t xml:space="preserve">Daniel Golich                   </t>
  </si>
  <si>
    <t xml:space="preserve">Monika Hanzelková      </t>
  </si>
  <si>
    <t xml:space="preserve">Klaudie Janyšková         </t>
  </si>
  <si>
    <t xml:space="preserve">Julie Kratochvílová       </t>
  </si>
  <si>
    <t xml:space="preserve">Dominik Marcinčák       </t>
  </si>
  <si>
    <t xml:space="preserve">Laura Matiasko               </t>
  </si>
  <si>
    <t xml:space="preserve">David Pokorný                </t>
  </si>
  <si>
    <t xml:space="preserve">Tobiáš Zemánek            </t>
  </si>
  <si>
    <t xml:space="preserve">Agáta Mikalová             </t>
  </si>
  <si>
    <t xml:space="preserve">Tereza Hrdinová            </t>
  </si>
  <si>
    <t>Sofie Martochová</t>
  </si>
  <si>
    <t>Ella Vavříková</t>
  </si>
  <si>
    <t>Sofie Mikesková</t>
  </si>
  <si>
    <t>Tereza Švancerová</t>
  </si>
  <si>
    <t>Bella Kvitová</t>
  </si>
  <si>
    <t>Linda Fidrová</t>
  </si>
  <si>
    <t>Vítek Vraj</t>
  </si>
  <si>
    <t>Ondřej Toman</t>
  </si>
  <si>
    <t>Štěpán Dejmek</t>
  </si>
  <si>
    <t>Jáchym Chalupa</t>
  </si>
  <si>
    <t>František Hasal</t>
  </si>
  <si>
    <t>Tomáš Burda</t>
  </si>
  <si>
    <t>Václav Hýnar</t>
  </si>
  <si>
    <t>Adam Blažek</t>
  </si>
  <si>
    <t>Filip Krotil</t>
  </si>
  <si>
    <t>Vladislav Táborský</t>
  </si>
  <si>
    <t>Štěpán Polach</t>
  </si>
  <si>
    <t>Filip Kreml</t>
  </si>
  <si>
    <t>Matěj Obermajer</t>
  </si>
  <si>
    <t>Anna Brožová</t>
  </si>
  <si>
    <t>Anna Slívová</t>
  </si>
  <si>
    <t>Mariana Pavelková</t>
  </si>
  <si>
    <t>Beáta Janovská</t>
  </si>
  <si>
    <t>David Kejik</t>
  </si>
  <si>
    <t>Marie Kubičíková</t>
  </si>
  <si>
    <t>Michaela Kubičíková</t>
  </si>
  <si>
    <t>Antonín Pilný</t>
  </si>
  <si>
    <t>Karolína Šerá</t>
  </si>
  <si>
    <t>Jakub Šustek</t>
  </si>
  <si>
    <t>Ellen Thea Tarabová</t>
  </si>
  <si>
    <t>Natálie Zdražilová</t>
  </si>
  <si>
    <t>Michaela Betušová</t>
  </si>
  <si>
    <t>Sasha Soldán</t>
  </si>
  <si>
    <t>Jiří Hošťálek</t>
  </si>
  <si>
    <t>Ema Odstrčilová</t>
  </si>
  <si>
    <t>Anna Přibyláková</t>
  </si>
  <si>
    <t>Inna Přibyláková</t>
  </si>
  <si>
    <t>Theodor Hok</t>
  </si>
  <si>
    <t>Dominik Krotil</t>
  </si>
  <si>
    <t>Sebastian David</t>
  </si>
  <si>
    <t>Lara Holubová</t>
  </si>
  <si>
    <t>Eliška Jasinská</t>
  </si>
  <si>
    <t>Jan Kozák</t>
  </si>
  <si>
    <t>Laura Krkošková</t>
  </si>
  <si>
    <t>Berta Nahorniáková</t>
  </si>
  <si>
    <t>Vojtěch Žniva</t>
  </si>
  <si>
    <t>Johana Žnivová</t>
  </si>
  <si>
    <t>Natálie Mutinová</t>
  </si>
  <si>
    <t>Tereza Vahalová</t>
  </si>
  <si>
    <t>Tomáš Červenka</t>
  </si>
  <si>
    <t>Adéla Močková</t>
  </si>
  <si>
    <t>Nikola Svobodová</t>
  </si>
  <si>
    <t>Eliška Kudělková</t>
  </si>
  <si>
    <t>Anna Lysáčková</t>
  </si>
  <si>
    <t>Anna Indráková</t>
  </si>
  <si>
    <t>Tadeáš Kováč</t>
  </si>
  <si>
    <t>Kryštof Ortlita</t>
  </si>
  <si>
    <t>Kateřina Bendová</t>
  </si>
  <si>
    <t>Karolína Dvorská</t>
  </si>
  <si>
    <t>Ema Lysáčková</t>
  </si>
  <si>
    <t>Pavol Svoboda</t>
  </si>
  <si>
    <t>Sofie Ella Vaňková</t>
  </si>
  <si>
    <t>Vojtěch Kudělka</t>
  </si>
  <si>
    <t>Jolana Indráková</t>
  </si>
  <si>
    <t>Ondřej Derka</t>
  </si>
  <si>
    <t>H/D</t>
  </si>
  <si>
    <t>H</t>
  </si>
  <si>
    <t>D</t>
  </si>
  <si>
    <t xml:space="preserve">Samuel Fejfar </t>
  </si>
  <si>
    <t xml:space="preserve">Franta Koutný </t>
  </si>
  <si>
    <t xml:space="preserve">Linda Pospěchová </t>
  </si>
  <si>
    <t xml:space="preserve">Julie Zdražilová </t>
  </si>
  <si>
    <t xml:space="preserve">Kristýna Svobodová </t>
  </si>
  <si>
    <t xml:space="preserve">Míša Hrušková </t>
  </si>
  <si>
    <t xml:space="preserve">Vojta Vraj </t>
  </si>
  <si>
    <t xml:space="preserve">Eliška Geryková </t>
  </si>
  <si>
    <t xml:space="preserve">Anežka Geryková </t>
  </si>
  <si>
    <t xml:space="preserve">Justýna Křiváková </t>
  </si>
  <si>
    <t xml:space="preserve">Darja Matuschková </t>
  </si>
  <si>
    <t xml:space="preserve">Ondra Zapletal </t>
  </si>
  <si>
    <t xml:space="preserve">Filip Baláž </t>
  </si>
  <si>
    <t>Jůlie Pístecká</t>
  </si>
  <si>
    <t>Lucie Konvičná</t>
  </si>
  <si>
    <t>Nella Hoždorová</t>
  </si>
  <si>
    <t>Ela Matláková</t>
  </si>
  <si>
    <t>Anna Havlová</t>
  </si>
  <si>
    <t>Štěpánka Plavodská</t>
  </si>
  <si>
    <t>Andrea Modrovičová</t>
  </si>
  <si>
    <t>Tadeáš Dejmek</t>
  </si>
  <si>
    <t>Tobiáš Kvita</t>
  </si>
  <si>
    <t>Tobiáš Zemánek</t>
  </si>
  <si>
    <t>Gabriela Fialová</t>
  </si>
  <si>
    <t>Adéla Adamcová</t>
  </si>
  <si>
    <t>Aneta Jasinská</t>
  </si>
  <si>
    <t>Adam Hanzelka</t>
  </si>
  <si>
    <t>Bára Kneslová</t>
  </si>
  <si>
    <t>Karolína Tesarčíková</t>
  </si>
  <si>
    <t>Dominika Tesarčíková</t>
  </si>
  <si>
    <t>Umístění ČB</t>
  </si>
  <si>
    <t>Umístění D</t>
  </si>
  <si>
    <t>Umístění M</t>
  </si>
  <si>
    <t>POŘADÍ</t>
  </si>
  <si>
    <t>Kategorie</t>
  </si>
  <si>
    <t>Součet bodů</t>
  </si>
  <si>
    <t>Kristýna Jurčíková</t>
  </si>
  <si>
    <t>Karolína Jurčíková</t>
  </si>
  <si>
    <t>Evelina Konopáčová</t>
  </si>
  <si>
    <t>ml.žáci</t>
  </si>
  <si>
    <t>Valentina Konopáčová</t>
  </si>
  <si>
    <t>Ema Kubičíková</t>
  </si>
  <si>
    <t>mini přípravka</t>
  </si>
  <si>
    <t>Libor Petráš</t>
  </si>
  <si>
    <t>Alexandr Benda</t>
  </si>
  <si>
    <t>Natálie Vahalíková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</si>
</sst>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4" fillId="0" borderId="1" xfId="0" applyNumberFormat="1" applyFont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0" fillId="5" borderId="1" xfId="0" applyNumberForma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4" fillId="5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0" fillId="6" borderId="1" xfId="0" applyNumberForma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ont="1" applyFill="1" applyBorder="1" applyAlignment="1">
      <alignment horizontal="center" wrapText="1"/>
    </xf>
    <xf numFmtId="0" fontId="0" fillId="5" borderId="1" xfId="0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5" borderId="2" xfId="0" applyNumberFormat="1" applyFont="1" applyFill="1" applyBorder="1" applyAlignment="1">
      <alignment horizontal="center"/>
    </xf>
    <xf numFmtId="0" fontId="0" fillId="5" borderId="2" xfId="0" applyNumberFormat="1" applyFill="1" applyBorder="1" applyAlignment="1">
      <alignment horizontal="center" wrapText="1"/>
    </xf>
    <xf numFmtId="0" fontId="0" fillId="5" borderId="2" xfId="0" applyFill="1" applyBorder="1"/>
    <xf numFmtId="0" fontId="5" fillId="5" borderId="2" xfId="0" applyFont="1" applyFill="1" applyBorder="1"/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0" fontId="0" fillId="5" borderId="3" xfId="0" applyNumberFormat="1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5" fillId="5" borderId="3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wrapText="1"/>
    </xf>
    <xf numFmtId="0" fontId="0" fillId="6" borderId="2" xfId="0" applyFont="1" applyFill="1" applyBorder="1" applyAlignment="1">
      <alignment horizontal="center" wrapText="1"/>
    </xf>
    <xf numFmtId="0" fontId="0" fillId="6" borderId="2" xfId="0" applyNumberFormat="1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5" fillId="6" borderId="2" xfId="0" applyFont="1" applyFill="1" applyBorder="1"/>
    <xf numFmtId="0" fontId="0" fillId="3" borderId="3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4" xfId="0" applyNumberFormat="1" applyFont="1" applyFill="1" applyBorder="1" applyAlignment="1">
      <alignment horizontal="center"/>
    </xf>
    <xf numFmtId="0" fontId="0" fillId="5" borderId="4" xfId="0" applyNumberFormat="1" applyFill="1" applyBorder="1" applyAlignment="1">
      <alignment horizontal="center" wrapText="1"/>
    </xf>
    <xf numFmtId="0" fontId="0" fillId="5" borderId="4" xfId="0" applyFill="1" applyBorder="1"/>
    <xf numFmtId="0" fontId="5" fillId="5" borderId="4" xfId="0" applyFont="1" applyFill="1" applyBorder="1"/>
    <xf numFmtId="0" fontId="5" fillId="5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5" fillId="5" borderId="4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6" borderId="2" xfId="0" applyNumberForma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 wrapText="1"/>
    </xf>
    <xf numFmtId="0" fontId="0" fillId="4" borderId="3" xfId="0" applyNumberFormat="1" applyFill="1" applyBorder="1" applyAlignment="1">
      <alignment horizont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wrapText="1"/>
    </xf>
    <xf numFmtId="0" fontId="0" fillId="7" borderId="4" xfId="0" applyFont="1" applyFill="1" applyBorder="1" applyAlignment="1">
      <alignment horizontal="center" wrapText="1"/>
    </xf>
    <xf numFmtId="0" fontId="0" fillId="7" borderId="4" xfId="0" applyNumberFormat="1" applyFill="1" applyBorder="1" applyAlignment="1">
      <alignment horizontal="center" wrapText="1"/>
    </xf>
    <xf numFmtId="0" fontId="0" fillId="5" borderId="4" xfId="0" applyNumberFormat="1" applyFill="1" applyBorder="1" applyAlignment="1">
      <alignment horizontal="center" vertical="center" wrapText="1"/>
    </xf>
    <xf numFmtId="0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2" borderId="3" xfId="0" applyNumberFormat="1" applyFill="1" applyBorder="1" applyAlignment="1">
      <alignment horizontal="center"/>
    </xf>
    <xf numFmtId="0" fontId="0" fillId="3" borderId="0" xfId="0" applyFill="1"/>
    <xf numFmtId="0" fontId="4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0" fillId="3" borderId="3" xfId="0" applyNumberForma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0" fillId="3" borderId="3" xfId="0" applyFill="1" applyBorder="1"/>
    <xf numFmtId="0" fontId="0" fillId="3" borderId="3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5" borderId="5" xfId="0" applyNumberFormat="1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0" fillId="7" borderId="2" xfId="0" applyFont="1" applyFill="1" applyBorder="1" applyAlignment="1">
      <alignment horizontal="center" wrapText="1"/>
    </xf>
    <xf numFmtId="0" fontId="0" fillId="7" borderId="2" xfId="0" applyNumberForma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wrapText="1"/>
    </xf>
    <xf numFmtId="0" fontId="0" fillId="0" borderId="0" xfId="0" applyBorder="1"/>
    <xf numFmtId="0" fontId="0" fillId="3" borderId="3" xfId="0" applyFont="1" applyFill="1" applyBorder="1"/>
    <xf numFmtId="0" fontId="0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5" borderId="5" xfId="0" applyNumberForma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5" borderId="5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/>
    </xf>
    <xf numFmtId="0" fontId="0" fillId="3" borderId="6" xfId="0" applyNumberFormat="1" applyFill="1" applyBorder="1" applyAlignment="1">
      <alignment horizontal="center" wrapText="1"/>
    </xf>
    <xf numFmtId="0" fontId="0" fillId="3" borderId="6" xfId="0" applyFill="1" applyBorder="1"/>
    <xf numFmtId="0" fontId="0" fillId="3" borderId="6" xfId="0" applyFont="1" applyFill="1" applyBorder="1" applyAlignment="1">
      <alignment horizontal="center"/>
    </xf>
    <xf numFmtId="0" fontId="0" fillId="3" borderId="6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zoomScale="130" zoomScaleNormal="130" workbookViewId="0">
      <pane ySplit="1" topLeftCell="A2" activePane="bottomLeft" state="frozen"/>
      <selection pane="bottomLeft" activeCell="L22" sqref="L22"/>
    </sheetView>
  </sheetViews>
  <sheetFormatPr defaultRowHeight="14.4" x14ac:dyDescent="0.3"/>
  <cols>
    <col min="1" max="1" width="20.33203125" bestFit="1" customWidth="1"/>
    <col min="2" max="2" width="4.88671875" bestFit="1" customWidth="1"/>
    <col min="3" max="3" width="7.5546875" style="1" bestFit="1" customWidth="1"/>
    <col min="4" max="4" width="13.6640625" bestFit="1" customWidth="1"/>
    <col min="5" max="5" width="9.6640625" style="1" customWidth="1"/>
    <col min="6" max="6" width="10.88671875" style="1" customWidth="1"/>
    <col min="7" max="7" width="8.33203125" customWidth="1"/>
    <col min="8" max="8" width="9.5546875" customWidth="1"/>
    <col min="9" max="9" width="7.109375" bestFit="1" customWidth="1"/>
    <col min="10" max="10" width="9.44140625" customWidth="1"/>
  </cols>
  <sheetData>
    <row r="1" spans="1:12" ht="32.25" customHeight="1" thickBot="1" x14ac:dyDescent="0.35">
      <c r="A1" s="64" t="s">
        <v>0</v>
      </c>
      <c r="B1" s="64" t="s">
        <v>103</v>
      </c>
      <c r="C1" s="65" t="s">
        <v>22</v>
      </c>
      <c r="D1" s="64" t="s">
        <v>140</v>
      </c>
      <c r="E1" s="65" t="s">
        <v>1</v>
      </c>
      <c r="F1" s="65" t="s">
        <v>136</v>
      </c>
      <c r="G1" s="64" t="s">
        <v>2</v>
      </c>
      <c r="H1" s="64" t="s">
        <v>137</v>
      </c>
      <c r="I1" s="64" t="s">
        <v>3</v>
      </c>
      <c r="J1" s="64" t="s">
        <v>138</v>
      </c>
      <c r="K1" s="66" t="s">
        <v>141</v>
      </c>
      <c r="L1" s="66" t="s">
        <v>139</v>
      </c>
    </row>
    <row r="2" spans="1:12" ht="19.95" customHeight="1" thickTop="1" x14ac:dyDescent="0.3">
      <c r="A2" s="57" t="s">
        <v>131</v>
      </c>
      <c r="B2" s="58" t="s">
        <v>105</v>
      </c>
      <c r="C2" s="59">
        <v>2017</v>
      </c>
      <c r="D2" s="59" t="str" cm="1">
        <f t="array" ref="D2">_xlfn.IFS(OR(C2=2007,C2=2008,C2&lt;=2007),"dorost a st.",OR(C2=2009,C2=2010),"st. žáci",OR(C2=2011,C2=2012),"ml.žáci",OR(C2=2013,C2=2014),"přípravka",OR(C2=2015,C2=2016),"mini přípravka",C2&gt;=2017,"benjamínci")</f>
        <v>benjamínci</v>
      </c>
      <c r="E2" s="60">
        <v>11.9</v>
      </c>
      <c r="F2" s="59">
        <v>1</v>
      </c>
      <c r="G2" s="61">
        <v>1.5</v>
      </c>
      <c r="H2" s="58">
        <v>2</v>
      </c>
      <c r="I2" s="61">
        <v>4.3</v>
      </c>
      <c r="J2" s="62">
        <v>1</v>
      </c>
      <c r="K2" s="62">
        <f t="shared" ref="K2:K19" si="0">F2+H2+J2</f>
        <v>4</v>
      </c>
      <c r="L2" s="63">
        <v>1</v>
      </c>
    </row>
    <row r="3" spans="1:12" ht="19.95" customHeight="1" x14ac:dyDescent="0.3">
      <c r="A3" s="41" t="s">
        <v>91</v>
      </c>
      <c r="B3" s="21" t="s">
        <v>105</v>
      </c>
      <c r="C3" s="25">
        <v>2017</v>
      </c>
      <c r="D3" s="22" t="str" cm="1">
        <f t="array" ref="D3">_xlfn.IFS(OR(C3=2007,C3=2008,C3&lt;=2007),"dorost a st.",OR(C3=2009,C3=2010),"st. žáci",OR(C3=2011,C3=2012),"ml.žáci",OR(C3=2013,C3=2014),"přípravka",OR(C3=2015,C3=2016),"mini přípravka",C3&gt;=2017,"benjamínci")</f>
        <v>benjamínci</v>
      </c>
      <c r="E3" s="21">
        <v>12.2</v>
      </c>
      <c r="F3" s="22">
        <v>3</v>
      </c>
      <c r="G3" s="21">
        <v>1.47</v>
      </c>
      <c r="H3" s="21">
        <v>4</v>
      </c>
      <c r="I3" s="21">
        <v>3.75</v>
      </c>
      <c r="J3" s="24">
        <v>2</v>
      </c>
      <c r="K3" s="24">
        <f t="shared" si="0"/>
        <v>9</v>
      </c>
      <c r="L3" s="40">
        <v>2</v>
      </c>
    </row>
    <row r="4" spans="1:12" ht="19.95" customHeight="1" thickBot="1" x14ac:dyDescent="0.35">
      <c r="A4" s="51" t="s">
        <v>92</v>
      </c>
      <c r="B4" s="52" t="s">
        <v>105</v>
      </c>
      <c r="C4" s="53">
        <v>2017</v>
      </c>
      <c r="D4" s="54" t="str" cm="1">
        <f t="array" ref="D4">_xlfn.IFS(OR(C4=2007,C4=2008,C4&lt;=2007),"dorost a st.",OR(C4=2009,C4=2010),"st. žáci",OR(C4=2011,C4=2012),"ml.žáci",OR(C4=2013,C4=2014),"přípravka",OR(C4=2015,C4=2016),"mini přípravka",C4&gt;=2017,"benjamínci")</f>
        <v>benjamínci</v>
      </c>
      <c r="E4" s="52">
        <v>12.1</v>
      </c>
      <c r="F4" s="54">
        <v>2</v>
      </c>
      <c r="G4" s="52">
        <v>1.47</v>
      </c>
      <c r="H4" s="52">
        <v>4</v>
      </c>
      <c r="I4" s="52">
        <v>3.55</v>
      </c>
      <c r="J4" s="55">
        <v>5</v>
      </c>
      <c r="K4" s="55">
        <f t="shared" si="0"/>
        <v>11</v>
      </c>
      <c r="L4" s="56">
        <v>3</v>
      </c>
    </row>
    <row r="5" spans="1:12" ht="19.95" customHeight="1" thickTop="1" x14ac:dyDescent="0.3">
      <c r="A5" s="46" t="s">
        <v>84</v>
      </c>
      <c r="B5" s="46" t="s">
        <v>105</v>
      </c>
      <c r="C5" s="47">
        <v>2018</v>
      </c>
      <c r="D5" s="47" t="str" cm="1">
        <f t="array" ref="D5">_xlfn.IFS(OR(C5=2007,C5=2008,C5&lt;=2007),"dorost a st.",OR(C5=2009,C5=2010),"st. žáci",OR(C5=2011,C5=2012),"ml.žáci",OR(C5=2013,C5=2014),"přípravka",OR(C5=2015,C5=2016),"mini přípravka",C5&gt;=2017,"benjamínci")</f>
        <v>benjamínci</v>
      </c>
      <c r="E5" s="47">
        <v>13.7</v>
      </c>
      <c r="F5" s="47">
        <v>7</v>
      </c>
      <c r="G5" s="48">
        <v>1.55</v>
      </c>
      <c r="H5" s="49">
        <v>1</v>
      </c>
      <c r="I5" s="48">
        <v>3.6</v>
      </c>
      <c r="J5" s="50">
        <v>4</v>
      </c>
      <c r="K5" s="50">
        <f t="shared" si="0"/>
        <v>12</v>
      </c>
      <c r="L5" s="50">
        <v>4</v>
      </c>
    </row>
    <row r="6" spans="1:12" ht="19.95" customHeight="1" x14ac:dyDescent="0.3">
      <c r="A6" s="4" t="s">
        <v>74</v>
      </c>
      <c r="B6" s="4" t="s">
        <v>105</v>
      </c>
      <c r="C6" s="12">
        <v>2017</v>
      </c>
      <c r="D6" s="12" t="str" cm="1">
        <f t="array" ref="D6">_xlfn.IFS(OR(C6=2007,C6=2008,C6&lt;=2007),"dorost a st.",OR(C6=2009,C6=2010),"st. žáci",OR(C6=2011,C6=2012),"ml.žáci",OR(C6=2013,C6=2014),"přípravka",OR(C6=2015,C6=2016),"mini přípravka",C6&gt;=2017,"benjamínci")</f>
        <v>benjamínci</v>
      </c>
      <c r="E6" s="12">
        <v>14</v>
      </c>
      <c r="F6" s="12">
        <v>9</v>
      </c>
      <c r="G6" s="15">
        <v>1.5</v>
      </c>
      <c r="H6" s="8">
        <v>2</v>
      </c>
      <c r="I6" s="15">
        <v>3.5</v>
      </c>
      <c r="J6" s="17">
        <v>6</v>
      </c>
      <c r="K6" s="17">
        <f t="shared" si="0"/>
        <v>17</v>
      </c>
      <c r="L6" s="17">
        <v>5</v>
      </c>
    </row>
    <row r="7" spans="1:12" ht="19.95" customHeight="1" x14ac:dyDescent="0.3">
      <c r="A7" s="4" t="s">
        <v>82</v>
      </c>
      <c r="B7" s="4" t="s">
        <v>105</v>
      </c>
      <c r="C7" s="12">
        <v>2017</v>
      </c>
      <c r="D7" s="12" t="str" cm="1">
        <f t="array" ref="D7">_xlfn.IFS(OR(C7=2007,C7=2008,C7&lt;=2007),"dorost a st.",OR(C7=2009,C7=2010),"st. žáci",OR(C7=2011,C7=2012),"ml.žáci",OR(C7=2013,C7=2014),"přípravka",OR(C7=2015,C7=2016),"mini přípravka",C7&gt;=2017,"benjamínci")</f>
        <v>benjamínci</v>
      </c>
      <c r="E7" s="12">
        <v>13.9</v>
      </c>
      <c r="F7" s="12">
        <v>8</v>
      </c>
      <c r="G7" s="15">
        <v>1.4</v>
      </c>
      <c r="H7" s="8">
        <v>6</v>
      </c>
      <c r="I7" s="15">
        <v>3.2</v>
      </c>
      <c r="J7" s="17">
        <v>7</v>
      </c>
      <c r="K7" s="17">
        <f t="shared" si="0"/>
        <v>21</v>
      </c>
      <c r="L7" s="17">
        <v>6</v>
      </c>
    </row>
    <row r="8" spans="1:12" ht="19.95" customHeight="1" x14ac:dyDescent="0.3">
      <c r="A8" s="4" t="s">
        <v>90</v>
      </c>
      <c r="B8" s="8" t="s">
        <v>105</v>
      </c>
      <c r="C8" s="18">
        <v>2018</v>
      </c>
      <c r="D8" s="12" t="str" cm="1">
        <f t="array" ref="D8">_xlfn.IFS(OR(C8=2007,C8=2008,C8&lt;=2007),"dorost a st.",OR(C8=2009,C8=2010),"st. žáci",OR(C8=2011,C8=2012),"ml.žáci",OR(C8=2013,C8=2014),"přípravka",OR(C8=2015,C8=2016),"mini přípravka",C8&gt;=2017,"benjamínci")</f>
        <v>benjamínci</v>
      </c>
      <c r="E8" s="8">
        <v>13.1</v>
      </c>
      <c r="F8" s="12">
        <v>4</v>
      </c>
      <c r="G8" s="8">
        <v>1.4</v>
      </c>
      <c r="H8" s="8">
        <v>6</v>
      </c>
      <c r="I8" s="8">
        <v>2.4500000000000002</v>
      </c>
      <c r="J8" s="17">
        <v>11</v>
      </c>
      <c r="K8" s="17">
        <f t="shared" si="0"/>
        <v>21</v>
      </c>
      <c r="L8" s="17">
        <v>6</v>
      </c>
    </row>
    <row r="9" spans="1:12" ht="19.95" customHeight="1" x14ac:dyDescent="0.3">
      <c r="A9" s="16" t="s">
        <v>130</v>
      </c>
      <c r="B9" s="9" t="s">
        <v>105</v>
      </c>
      <c r="C9" s="12">
        <v>2017</v>
      </c>
      <c r="D9" s="12" t="str" cm="1">
        <f t="array" ref="D9">_xlfn.IFS(OR(C9=2007,C9=2008,C9&lt;=2007),"dorost a st.",OR(C9=2009,C9=2010),"st. žáci",OR(C9=2011,C9=2012),"ml.žáci",OR(C9=2013,C9=2014),"přípravka",OR(C9=2015,C9=2016),"mini přípravka",C9&gt;=2017,"benjamínci")</f>
        <v>benjamínci</v>
      </c>
      <c r="E9" s="16">
        <v>13.2</v>
      </c>
      <c r="F9" s="12">
        <v>5</v>
      </c>
      <c r="G9" s="15">
        <v>1.3</v>
      </c>
      <c r="H9" s="8">
        <v>9</v>
      </c>
      <c r="I9" s="15">
        <v>2.7</v>
      </c>
      <c r="J9" s="17">
        <v>10</v>
      </c>
      <c r="K9" s="17">
        <f t="shared" si="0"/>
        <v>24</v>
      </c>
      <c r="L9" s="17">
        <v>8</v>
      </c>
    </row>
    <row r="10" spans="1:12" ht="19.95" customHeight="1" x14ac:dyDescent="0.3">
      <c r="A10" s="4" t="s">
        <v>86</v>
      </c>
      <c r="B10" s="4" t="s">
        <v>105</v>
      </c>
      <c r="C10" s="12">
        <v>2017</v>
      </c>
      <c r="D10" s="12" t="str" cm="1">
        <f t="array" ref="D10">_xlfn.IFS(OR(C10=2007,C10=2008,C10&lt;=2007),"dorost a st.",OR(C10=2009,C10=2010),"st. žáci",OR(C10=2011,C10=2012),"ml.žáci",OR(C10=2013,C10=2014),"přípravka",OR(C10=2015,C10=2016),"mini přípravka",C10&gt;=2017,"benjamínci")</f>
        <v>benjamínci</v>
      </c>
      <c r="E10" s="12">
        <v>15.2</v>
      </c>
      <c r="F10" s="12">
        <v>13</v>
      </c>
      <c r="G10" s="15">
        <v>1.2</v>
      </c>
      <c r="H10" s="8">
        <v>13</v>
      </c>
      <c r="I10" s="15">
        <v>3.7</v>
      </c>
      <c r="J10" s="17">
        <v>3</v>
      </c>
      <c r="K10" s="17">
        <f t="shared" si="0"/>
        <v>29</v>
      </c>
      <c r="L10" s="17">
        <v>9</v>
      </c>
    </row>
    <row r="11" spans="1:12" ht="19.95" customHeight="1" x14ac:dyDescent="0.3">
      <c r="A11" s="4" t="s">
        <v>63</v>
      </c>
      <c r="B11" s="4" t="s">
        <v>105</v>
      </c>
      <c r="C11" s="12">
        <v>2018</v>
      </c>
      <c r="D11" s="12" t="str" cm="1">
        <f t="array" ref="D11">_xlfn.IFS(OR(C11=2007,C11=2008,C11&lt;=2007),"dorost a st.",OR(C11=2009,C11=2010),"st. žáci",OR(C11=2011,C11=2012),"ml.žáci",OR(C11=2013,C11=2014),"přípravka",OR(C11=2015,C11=2016),"mini přípravka",C11&gt;=2017,"benjamínci")</f>
        <v>benjamínci</v>
      </c>
      <c r="E11" s="12">
        <v>14.2</v>
      </c>
      <c r="F11" s="12">
        <v>10</v>
      </c>
      <c r="G11" s="15">
        <v>1.22</v>
      </c>
      <c r="H11" s="8">
        <v>12</v>
      </c>
      <c r="I11" s="15">
        <v>3.15</v>
      </c>
      <c r="J11" s="17">
        <v>8</v>
      </c>
      <c r="K11" s="17">
        <f t="shared" si="0"/>
        <v>30</v>
      </c>
      <c r="L11" s="17">
        <v>10</v>
      </c>
    </row>
    <row r="12" spans="1:12" ht="19.95" customHeight="1" x14ac:dyDescent="0.3">
      <c r="A12" s="16" t="s">
        <v>135</v>
      </c>
      <c r="B12" s="9" t="s">
        <v>105</v>
      </c>
      <c r="C12" s="12">
        <v>2018</v>
      </c>
      <c r="D12" s="12" t="str" cm="1">
        <f t="array" ref="D12">_xlfn.IFS(OR(C12=2007,C12=2008,C12&lt;=2007),"dorost a st.",OR(C12=2009,C12=2010),"st. žáci",OR(C12=2011,C12=2012),"ml.žáci",OR(C12=2013,C12=2014),"přípravka",OR(C12=2015,C12=2016),"mini přípravka",C12&gt;=2017,"benjamínci")</f>
        <v>benjamínci</v>
      </c>
      <c r="E12" s="16">
        <v>13.6</v>
      </c>
      <c r="F12" s="12">
        <v>6</v>
      </c>
      <c r="G12" s="15">
        <v>1.3</v>
      </c>
      <c r="H12" s="8">
        <v>9</v>
      </c>
      <c r="I12" s="15">
        <v>2.2000000000000002</v>
      </c>
      <c r="J12" s="17">
        <v>15</v>
      </c>
      <c r="K12" s="17">
        <f t="shared" si="0"/>
        <v>30</v>
      </c>
      <c r="L12" s="17">
        <v>10</v>
      </c>
    </row>
    <row r="13" spans="1:12" ht="19.95" customHeight="1" x14ac:dyDescent="0.3">
      <c r="A13" s="4" t="s">
        <v>62</v>
      </c>
      <c r="B13" s="4" t="s">
        <v>105</v>
      </c>
      <c r="C13" s="12">
        <v>2018</v>
      </c>
      <c r="D13" s="12" t="str" cm="1">
        <f t="array" ref="D13">_xlfn.IFS(OR(C13=2007,C13=2008,C13&lt;=2007),"dorost a st.",OR(C13=2009,C13=2010),"st. žáci",OR(C13=2011,C13=2012),"ml.žáci",OR(C13=2013,C13=2014),"přípravka",OR(C13=2015,C13=2016),"mini přípravka",C13&gt;=2017,"benjamínci")</f>
        <v>benjamínci</v>
      </c>
      <c r="E13" s="12">
        <v>14.4</v>
      </c>
      <c r="F13" s="12">
        <v>11</v>
      </c>
      <c r="G13" s="15">
        <v>1.25</v>
      </c>
      <c r="H13" s="8">
        <v>11</v>
      </c>
      <c r="I13" s="15">
        <v>3.1</v>
      </c>
      <c r="J13" s="17">
        <v>9</v>
      </c>
      <c r="K13" s="17">
        <f t="shared" si="0"/>
        <v>31</v>
      </c>
      <c r="L13" s="17">
        <v>12</v>
      </c>
    </row>
    <row r="14" spans="1:12" ht="19.95" customHeight="1" x14ac:dyDescent="0.3">
      <c r="A14" s="16" t="s">
        <v>129</v>
      </c>
      <c r="B14" s="9" t="s">
        <v>105</v>
      </c>
      <c r="C14" s="12">
        <v>2018</v>
      </c>
      <c r="D14" s="12" t="str" cm="1">
        <f t="array" ref="D14">_xlfn.IFS(OR(C14=2007,C14=2008,C14&lt;=2007),"dorost a st.",OR(C14=2009,C14=2010),"st. žáci",OR(C14=2011,C14=2012),"ml.žáci",OR(C14=2013,C14=2014),"přípravka",OR(C14=2015,C14=2016),"mini přípravka",C14&gt;=2017,"benjamínci")</f>
        <v>benjamínci</v>
      </c>
      <c r="E14" s="16">
        <v>15.2</v>
      </c>
      <c r="F14" s="12">
        <v>13</v>
      </c>
      <c r="G14" s="15">
        <v>1.4</v>
      </c>
      <c r="H14" s="8">
        <v>6</v>
      </c>
      <c r="I14" s="15">
        <v>2.4</v>
      </c>
      <c r="J14" s="17">
        <v>12</v>
      </c>
      <c r="K14" s="17">
        <f t="shared" si="0"/>
        <v>31</v>
      </c>
      <c r="L14" s="17">
        <v>12</v>
      </c>
    </row>
    <row r="15" spans="1:12" ht="19.95" customHeight="1" x14ac:dyDescent="0.3">
      <c r="A15" s="4" t="s">
        <v>88</v>
      </c>
      <c r="B15" s="4" t="s">
        <v>105</v>
      </c>
      <c r="C15" s="12">
        <v>2017</v>
      </c>
      <c r="D15" s="12" t="str" cm="1">
        <f t="array" ref="D15">_xlfn.IFS(OR(C15=2007,C15=2008,C15&lt;=2007),"dorost a st.",OR(C15=2009,C15=2010),"st. žáci",OR(C15=2011,C15=2012),"ml.žáci",OR(C15=2013,C15=2014),"přípravka",OR(C15=2015,C15=2016),"mini přípravka",C15&gt;=2017,"benjamínci")</f>
        <v>benjamínci</v>
      </c>
      <c r="E15" s="12">
        <v>14.6</v>
      </c>
      <c r="F15" s="12">
        <v>12</v>
      </c>
      <c r="G15" s="15">
        <v>1.1499999999999999</v>
      </c>
      <c r="H15" s="8">
        <v>15</v>
      </c>
      <c r="I15" s="15">
        <v>2.2999999999999998</v>
      </c>
      <c r="J15" s="17">
        <v>14</v>
      </c>
      <c r="K15" s="17">
        <f t="shared" si="0"/>
        <v>41</v>
      </c>
      <c r="L15" s="17">
        <v>14</v>
      </c>
    </row>
    <row r="16" spans="1:12" ht="19.95" customHeight="1" x14ac:dyDescent="0.3">
      <c r="A16" s="4" t="s">
        <v>78</v>
      </c>
      <c r="B16" s="4" t="s">
        <v>105</v>
      </c>
      <c r="C16" s="12">
        <v>2017</v>
      </c>
      <c r="D16" s="12" t="str" cm="1">
        <f t="array" ref="D16">_xlfn.IFS(OR(C16=2007,C16=2008,C16&lt;=2007),"dorost a st.",OR(C16=2009,C16=2010),"st. žáci",OR(C16=2011,C16=2012),"ml.žáci",OR(C16=2013,C16=2014),"přípravka",OR(C16=2015,C16=2016),"mini přípravka",C16&gt;=2017,"benjamínci")</f>
        <v>benjamínci</v>
      </c>
      <c r="E16" s="12">
        <v>15.6</v>
      </c>
      <c r="F16" s="12">
        <v>16</v>
      </c>
      <c r="G16" s="15">
        <v>1.1000000000000001</v>
      </c>
      <c r="H16" s="8">
        <v>16</v>
      </c>
      <c r="I16" s="15">
        <v>2.4</v>
      </c>
      <c r="J16" s="17">
        <v>12</v>
      </c>
      <c r="K16" s="17">
        <f t="shared" si="0"/>
        <v>44</v>
      </c>
      <c r="L16" s="17">
        <v>15</v>
      </c>
    </row>
    <row r="17" spans="1:12" ht="19.95" customHeight="1" x14ac:dyDescent="0.3">
      <c r="A17" s="16" t="s">
        <v>133</v>
      </c>
      <c r="B17" s="9" t="s">
        <v>105</v>
      </c>
      <c r="C17" s="12">
        <v>2019</v>
      </c>
      <c r="D17" s="12" t="str" cm="1">
        <f t="array" ref="D17">_xlfn.IFS(OR(C17=2007,C17=2008,C17&lt;=2007),"dorost a st.",OR(C17=2009,C17=2010),"st. žáci",OR(C17=2011,C17=2012),"ml.žáci",OR(C17=2013,C17=2014),"přípravka",OR(C17=2015,C17=2016),"mini přípravka",C17&gt;=2017,"benjamínci")</f>
        <v>benjamínci</v>
      </c>
      <c r="E17" s="16">
        <v>15.5</v>
      </c>
      <c r="F17" s="12">
        <v>15</v>
      </c>
      <c r="G17" s="15">
        <v>1.2</v>
      </c>
      <c r="H17" s="8">
        <v>13</v>
      </c>
      <c r="I17" s="15">
        <v>1.3</v>
      </c>
      <c r="J17" s="17">
        <v>18</v>
      </c>
      <c r="K17" s="17">
        <f t="shared" si="0"/>
        <v>46</v>
      </c>
      <c r="L17" s="17">
        <v>16</v>
      </c>
    </row>
    <row r="18" spans="1:12" ht="19.95" customHeight="1" x14ac:dyDescent="0.3">
      <c r="A18" s="16" t="s">
        <v>89</v>
      </c>
      <c r="B18" s="9" t="s">
        <v>105</v>
      </c>
      <c r="C18" s="12">
        <v>2019</v>
      </c>
      <c r="D18" s="12" t="str" cm="1">
        <f t="array" ref="D18">_xlfn.IFS(OR(C18=2007,C18=2008,C18&lt;=2007),"dorost a st.",OR(C18=2009,C18=2010),"st. žáci",OR(C18=2011,C18=2012),"ml.žáci",OR(C18=2013,C18=2014),"přípravka",OR(C18=2015,C18=2016),"mini přípravka",C18&gt;=2017,"benjamínci")</f>
        <v>benjamínci</v>
      </c>
      <c r="E18" s="8">
        <v>15.7</v>
      </c>
      <c r="F18" s="12">
        <v>17</v>
      </c>
      <c r="G18" s="8">
        <v>1</v>
      </c>
      <c r="H18" s="8">
        <v>18</v>
      </c>
      <c r="I18" s="8">
        <v>2.15</v>
      </c>
      <c r="J18" s="17">
        <v>16</v>
      </c>
      <c r="K18" s="17">
        <f t="shared" si="0"/>
        <v>51</v>
      </c>
      <c r="L18" s="17">
        <v>17</v>
      </c>
    </row>
    <row r="19" spans="1:12" ht="19.95" customHeight="1" x14ac:dyDescent="0.3">
      <c r="A19" s="4" t="s">
        <v>67</v>
      </c>
      <c r="B19" s="4" t="s">
        <v>105</v>
      </c>
      <c r="C19" s="12">
        <v>2018</v>
      </c>
      <c r="D19" s="12" t="str" cm="1">
        <f t="array" ref="D19">_xlfn.IFS(OR(C19=2007,C19=2008,C19&lt;=2007),"dorost a st.",OR(C19=2009,C19=2010),"st. žáci",OR(C19=2011,C19=2012),"ml.žáci",OR(C19=2013,C19=2014),"přípravka",OR(C19=2015,C19=2016),"mini přípravka",C19&gt;=2017,"benjamínci")</f>
        <v>benjamínci</v>
      </c>
      <c r="E19" s="12">
        <v>18</v>
      </c>
      <c r="F19" s="12">
        <v>18</v>
      </c>
      <c r="G19" s="15">
        <v>1.1000000000000001</v>
      </c>
      <c r="H19" s="8">
        <v>16</v>
      </c>
      <c r="I19" s="15">
        <v>1.5</v>
      </c>
      <c r="J19" s="17">
        <v>17</v>
      </c>
      <c r="K19" s="17">
        <f t="shared" si="0"/>
        <v>51</v>
      </c>
      <c r="L19" s="17">
        <v>17</v>
      </c>
    </row>
    <row r="20" spans="1:12" ht="19.95" customHeight="1" x14ac:dyDescent="0.3"/>
    <row r="21" spans="1:12" ht="19.95" customHeight="1" x14ac:dyDescent="0.3"/>
    <row r="22" spans="1:12" ht="19.95" customHeight="1" x14ac:dyDescent="0.3">
      <c r="A22" s="42" t="s">
        <v>132</v>
      </c>
      <c r="B22" s="27" t="s">
        <v>104</v>
      </c>
      <c r="C22" s="28">
        <v>2017</v>
      </c>
      <c r="D22" s="28" t="str" cm="1">
        <f t="array" ref="D22">_xlfn.IFS(OR(C22=2007,C22=2008,C22&lt;=2007),"dorost a st.",OR(C22=2009,C22=2010),"st. žáci",OR(C22=2011,C22=2012),"ml.žáci",OR(C22=2013,C22=2014),"přípravka",OR(C22=2015,C22=2016),"mini přípravka",C22&gt;=2017,"benjamínci")</f>
        <v>benjamínci</v>
      </c>
      <c r="E22" s="28">
        <v>12.6</v>
      </c>
      <c r="F22" s="28">
        <v>1</v>
      </c>
      <c r="G22" s="29">
        <v>1.4</v>
      </c>
      <c r="H22" s="29">
        <v>1</v>
      </c>
      <c r="I22" s="29">
        <v>4.4000000000000004</v>
      </c>
      <c r="J22" s="30">
        <v>2</v>
      </c>
      <c r="K22" s="30">
        <f>F22+H22+J22</f>
        <v>4</v>
      </c>
      <c r="L22" s="43">
        <v>1</v>
      </c>
    </row>
    <row r="23" spans="1:12" ht="19.95" customHeight="1" x14ac:dyDescent="0.3">
      <c r="A23" s="42" t="s">
        <v>75</v>
      </c>
      <c r="B23" s="31" t="s">
        <v>104</v>
      </c>
      <c r="C23" s="28">
        <v>2017</v>
      </c>
      <c r="D23" s="28" t="str" cm="1">
        <f t="array" ref="D23">_xlfn.IFS(OR(C23=2007,C23=2008,C23&lt;=2007),"dorost a st.",OR(C23=2009,C23=2010),"st. žáci",OR(C23=2011,C23=2012),"ml.žáci",OR(C23=2013,C23=2014),"přípravka",OR(C23=2015,C23=2016),"mini přípravka",C23&gt;=2017,"benjamínci")</f>
        <v>benjamínci</v>
      </c>
      <c r="E23" s="28">
        <v>13.3</v>
      </c>
      <c r="F23" s="28">
        <v>2</v>
      </c>
      <c r="G23" s="29">
        <v>1.35</v>
      </c>
      <c r="H23" s="29">
        <v>2</v>
      </c>
      <c r="I23" s="29">
        <v>4.8</v>
      </c>
      <c r="J23" s="30">
        <v>1</v>
      </c>
      <c r="K23" s="30">
        <f>F23+H23+J23</f>
        <v>5</v>
      </c>
      <c r="L23" s="43">
        <v>2</v>
      </c>
    </row>
    <row r="24" spans="1:12" ht="19.95" customHeight="1" thickBot="1" x14ac:dyDescent="0.35">
      <c r="A24" s="67" t="s">
        <v>70</v>
      </c>
      <c r="B24" s="68" t="s">
        <v>104</v>
      </c>
      <c r="C24" s="69">
        <v>2017</v>
      </c>
      <c r="D24" s="69" t="str" cm="1">
        <f t="array" ref="D24">_xlfn.IFS(OR(C24=2007,C24=2008,C24&lt;=2007),"dorost a st.",OR(C24=2009,C24=2010),"st. žáci",OR(C24=2011,C24=2012),"ml.žáci",OR(C24=2013,C24=2014),"přípravka",OR(C24=2015,C24=2016),"mini přípravka",C24&gt;=2017,"benjamínci")</f>
        <v>benjamínci</v>
      </c>
      <c r="E24" s="69">
        <v>14.3</v>
      </c>
      <c r="F24" s="69">
        <v>3</v>
      </c>
      <c r="G24" s="70">
        <v>1.3</v>
      </c>
      <c r="H24" s="70">
        <v>3</v>
      </c>
      <c r="I24" s="70">
        <v>2.5</v>
      </c>
      <c r="J24" s="71">
        <v>4</v>
      </c>
      <c r="K24" s="71">
        <f>F24+H24+J24</f>
        <v>10</v>
      </c>
      <c r="L24" s="72">
        <v>3</v>
      </c>
    </row>
    <row r="25" spans="1:12" ht="18" customHeight="1" thickTop="1" x14ac:dyDescent="0.3">
      <c r="A25" s="46" t="s">
        <v>61</v>
      </c>
      <c r="B25" s="46" t="s">
        <v>104</v>
      </c>
      <c r="C25" s="47">
        <v>2017</v>
      </c>
      <c r="D25" s="47" t="str" cm="1">
        <f t="array" ref="D25">_xlfn.IFS(OR(C25=2007,C25=2008,C25&lt;=2007),"dorost a st.",OR(C25=2009,C25=2010),"st. žáci",OR(C25=2011,C25=2012),"ml.žáci",OR(C25=2013,C25=2014),"přípravka",OR(C25=2015,C25=2016),"mini přípravka",C25&gt;=2017,"benjamínci")</f>
        <v>benjamínci</v>
      </c>
      <c r="E25" s="47">
        <v>15.3</v>
      </c>
      <c r="F25" s="47">
        <v>4</v>
      </c>
      <c r="G25" s="48">
        <v>1.1499999999999999</v>
      </c>
      <c r="H25" s="48">
        <v>4</v>
      </c>
      <c r="I25" s="48">
        <v>2.8</v>
      </c>
      <c r="J25" s="50">
        <v>3</v>
      </c>
      <c r="K25" s="50">
        <f>F25+H25+J25</f>
        <v>11</v>
      </c>
      <c r="L25" s="50">
        <v>4</v>
      </c>
    </row>
    <row r="26" spans="1:12" ht="19.8" customHeight="1" x14ac:dyDescent="0.3">
      <c r="A26" s="4" t="s">
        <v>64</v>
      </c>
      <c r="B26" s="4" t="s">
        <v>104</v>
      </c>
      <c r="C26" s="12">
        <v>2017</v>
      </c>
      <c r="D26" s="12" t="str" cm="1">
        <f t="array" ref="D26">_xlfn.IFS(OR(C26=2007,C26=2008,C26&lt;=2007),"dorost a st.",OR(C26=2009,C26=2010),"st. žáci",OR(C26=2011,C26=2012),"ml.žáci",OR(C26=2013,C26=2014),"přípravka",OR(C26=2015,C26=2016),"mini přípravka",C26&gt;=2017,"benjamínci")</f>
        <v>benjamínci</v>
      </c>
      <c r="E26" s="12">
        <v>17.5</v>
      </c>
      <c r="F26" s="12">
        <v>5</v>
      </c>
      <c r="G26" s="15">
        <v>0.95</v>
      </c>
      <c r="H26" s="15">
        <v>5</v>
      </c>
      <c r="I26" s="15">
        <v>2.4</v>
      </c>
      <c r="J26" s="17">
        <v>5</v>
      </c>
      <c r="K26" s="17">
        <f>F26+H26+J26</f>
        <v>15</v>
      </c>
      <c r="L26" s="17">
        <v>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tabSelected="1" zoomScale="130" zoomScaleNormal="130" workbookViewId="0">
      <selection activeCell="H6" sqref="H6"/>
    </sheetView>
  </sheetViews>
  <sheetFormatPr defaultRowHeight="14.4" x14ac:dyDescent="0.3"/>
  <cols>
    <col min="1" max="1" width="20.33203125" bestFit="1" customWidth="1"/>
    <col min="2" max="2" width="4.88671875" bestFit="1" customWidth="1"/>
    <col min="3" max="3" width="7.5546875" style="1" bestFit="1" customWidth="1"/>
    <col min="4" max="4" width="13.6640625" bestFit="1" customWidth="1"/>
    <col min="5" max="5" width="9.88671875" style="1" customWidth="1"/>
    <col min="6" max="6" width="10.88671875" style="1" customWidth="1"/>
    <col min="7" max="7" width="8.33203125" customWidth="1"/>
    <col min="8" max="8" width="9.5546875" customWidth="1"/>
    <col min="9" max="9" width="7.109375" bestFit="1" customWidth="1"/>
    <col min="10" max="10" width="9.44140625" customWidth="1"/>
  </cols>
  <sheetData>
    <row r="1" spans="1:12" ht="32.25" customHeight="1" thickBot="1" x14ac:dyDescent="0.35">
      <c r="A1" s="64" t="s">
        <v>0</v>
      </c>
      <c r="B1" s="64" t="s">
        <v>103</v>
      </c>
      <c r="C1" s="65" t="s">
        <v>22</v>
      </c>
      <c r="D1" s="64" t="s">
        <v>140</v>
      </c>
      <c r="E1" s="65" t="s">
        <v>1</v>
      </c>
      <c r="F1" s="65" t="s">
        <v>136</v>
      </c>
      <c r="G1" s="64" t="s">
        <v>2</v>
      </c>
      <c r="H1" s="64" t="s">
        <v>137</v>
      </c>
      <c r="I1" s="64" t="s">
        <v>3</v>
      </c>
      <c r="J1" s="64" t="s">
        <v>138</v>
      </c>
      <c r="K1" s="66" t="s">
        <v>141</v>
      </c>
      <c r="L1" s="66" t="s">
        <v>139</v>
      </c>
    </row>
    <row r="2" spans="1:12" ht="19.95" customHeight="1" thickTop="1" x14ac:dyDescent="0.3">
      <c r="A2" s="74" t="s">
        <v>85</v>
      </c>
      <c r="B2" s="75" t="s">
        <v>105</v>
      </c>
      <c r="C2" s="76">
        <v>2016</v>
      </c>
      <c r="D2" s="77" t="str" cm="1">
        <f t="array" ref="D2">_xlfn.IFS(OR(C2=2007,C2=2008,C2&lt;=2007),"dorost a st.",OR(C2=2009,C2=2010),"st. žáci",OR(C2=2011,C2=2012),"ml.žáci",OR(C2=2013,C2=2014),"přípravka",OR(C2=2015,C2=2016),"mini přípravka",C2&gt;=2017,"benjamínci")</f>
        <v>mini přípravka</v>
      </c>
      <c r="E2" s="77">
        <v>10.5</v>
      </c>
      <c r="F2" s="75">
        <v>1</v>
      </c>
      <c r="G2" s="75">
        <v>2</v>
      </c>
      <c r="H2" s="75">
        <v>1</v>
      </c>
      <c r="I2" s="75">
        <v>7.2</v>
      </c>
      <c r="J2" s="78">
        <v>1</v>
      </c>
      <c r="K2" s="78">
        <v>3</v>
      </c>
      <c r="L2" s="79">
        <v>1</v>
      </c>
    </row>
    <row r="3" spans="1:12" ht="19.95" customHeight="1" x14ac:dyDescent="0.3">
      <c r="A3" s="44" t="s">
        <v>108</v>
      </c>
      <c r="B3" s="21" t="s">
        <v>105</v>
      </c>
      <c r="C3" s="32">
        <v>2015</v>
      </c>
      <c r="D3" s="22" t="str" cm="1">
        <f t="array" ref="D3">_xlfn.IFS(OR(C3=2007,C3=2008,C3&lt;=2007),"dorost a st.",OR(C3=2009,C3=2010),"st. žáci",OR(C3=2011,C3=2012),"ml.žáci",OR(C3=2013,C3=2014),"přípravka",OR(C3=2015,C3=2016),"mini přípravka",C3&gt;=2017,"benjamínci")</f>
        <v>mini přípravka</v>
      </c>
      <c r="E3" s="22">
        <v>10.8</v>
      </c>
      <c r="F3" s="21">
        <v>2</v>
      </c>
      <c r="G3" s="33">
        <v>1.8</v>
      </c>
      <c r="H3" s="21">
        <v>5</v>
      </c>
      <c r="I3" s="33">
        <v>6.9</v>
      </c>
      <c r="J3" s="24">
        <v>3</v>
      </c>
      <c r="K3" s="24">
        <v>10</v>
      </c>
      <c r="L3" s="40">
        <v>2</v>
      </c>
    </row>
    <row r="4" spans="1:12" ht="19.95" customHeight="1" thickBot="1" x14ac:dyDescent="0.35">
      <c r="A4" s="80" t="s">
        <v>95</v>
      </c>
      <c r="B4" s="52" t="s">
        <v>105</v>
      </c>
      <c r="C4" s="53">
        <v>2015</v>
      </c>
      <c r="D4" s="54" t="str" cm="1">
        <f t="array" ref="D4">_xlfn.IFS(OR(C4=2007,C4=2008,C4&lt;=2007),"dorost a st.",OR(C4=2009,C4=2010),"st. žáci",OR(C4=2011,C4=2012),"ml.žáci",OR(C4=2013,C4=2014),"přípravka",OR(C4=2015,C4=2016),"mini přípravka",C4&gt;=2017,"benjamínci")</f>
        <v>mini přípravka</v>
      </c>
      <c r="E4" s="54">
        <v>10.9</v>
      </c>
      <c r="F4" s="52">
        <v>3</v>
      </c>
      <c r="G4" s="52">
        <v>1.87</v>
      </c>
      <c r="H4" s="52">
        <v>3</v>
      </c>
      <c r="I4" s="52">
        <v>5.45</v>
      </c>
      <c r="J4" s="55">
        <v>5</v>
      </c>
      <c r="K4" s="55">
        <v>11</v>
      </c>
      <c r="L4" s="56">
        <v>3</v>
      </c>
    </row>
    <row r="5" spans="1:12" s="104" customFormat="1" ht="19.95" customHeight="1" thickTop="1" x14ac:dyDescent="0.3">
      <c r="A5" s="133" t="s">
        <v>151</v>
      </c>
      <c r="B5" s="129" t="s">
        <v>105</v>
      </c>
      <c r="C5" s="130">
        <v>2015</v>
      </c>
      <c r="D5" s="131" t="s">
        <v>148</v>
      </c>
      <c r="E5" s="131">
        <v>11.2</v>
      </c>
      <c r="F5" s="129">
        <v>5</v>
      </c>
      <c r="G5" s="129">
        <v>1.97</v>
      </c>
      <c r="H5" s="129">
        <v>2</v>
      </c>
      <c r="I5" s="129">
        <v>5.25</v>
      </c>
      <c r="J5" s="132">
        <v>6</v>
      </c>
      <c r="K5" s="132">
        <v>13</v>
      </c>
      <c r="L5" s="134">
        <v>4</v>
      </c>
    </row>
    <row r="6" spans="1:12" ht="19.95" customHeight="1" x14ac:dyDescent="0.3">
      <c r="A6" s="3" t="s">
        <v>99</v>
      </c>
      <c r="B6" s="8" t="s">
        <v>105</v>
      </c>
      <c r="C6" s="18">
        <v>2015</v>
      </c>
      <c r="D6" s="12" t="str" cm="1">
        <f t="array" ref="D6">_xlfn.IFS(OR(C6=2007,C6=2008,C6&lt;=2007),"dorost a st.",OR(C6=2009,C6=2010),"st. žáci",OR(C6=2011,C6=2012),"ml.žáci",OR(C6=2013,C6=2014),"přípravka",OR(C6=2015,C6=2016),"mini přípravka",C6&gt;=2017,"benjamínci")</f>
        <v>mini přípravka</v>
      </c>
      <c r="E6" s="12">
        <v>11.5</v>
      </c>
      <c r="F6" s="8">
        <v>6</v>
      </c>
      <c r="G6" s="8">
        <v>1.8</v>
      </c>
      <c r="H6" s="8">
        <v>5</v>
      </c>
      <c r="I6" s="8">
        <v>4.6399999999999997</v>
      </c>
      <c r="J6" s="17">
        <v>9</v>
      </c>
      <c r="K6" s="17">
        <v>20</v>
      </c>
      <c r="L6" s="17">
        <v>5</v>
      </c>
    </row>
    <row r="7" spans="1:12" ht="19.95" customHeight="1" x14ac:dyDescent="0.3">
      <c r="A7" s="3" t="s">
        <v>97</v>
      </c>
      <c r="B7" s="8" t="s">
        <v>105</v>
      </c>
      <c r="C7" s="18">
        <v>2015</v>
      </c>
      <c r="D7" s="12" t="str" cm="1">
        <f t="array" ref="D7">_xlfn.IFS(OR(C7=2007,C7=2008,C7&lt;=2007),"dorost a st.",OR(C7=2009,C7=2010),"st. žáci",OR(C7=2011,C7=2012),"ml.žáci",OR(C7=2013,C7=2014),"přípravka",OR(C7=2015,C7=2016),"mini přípravka",C7&gt;=2017,"benjamínci")</f>
        <v>mini přípravka</v>
      </c>
      <c r="E7" s="12">
        <v>11</v>
      </c>
      <c r="F7" s="8">
        <v>4</v>
      </c>
      <c r="G7" s="8">
        <v>1.67</v>
      </c>
      <c r="H7" s="8">
        <v>8</v>
      </c>
      <c r="I7" s="8">
        <v>4.9000000000000004</v>
      </c>
      <c r="J7" s="17">
        <v>8</v>
      </c>
      <c r="K7" s="17">
        <v>20</v>
      </c>
      <c r="L7" s="17">
        <v>5</v>
      </c>
    </row>
    <row r="8" spans="1:12" ht="19.95" customHeight="1" x14ac:dyDescent="0.3">
      <c r="A8" s="3" t="s">
        <v>40</v>
      </c>
      <c r="B8" s="3" t="s">
        <v>105</v>
      </c>
      <c r="C8" s="19">
        <v>2015</v>
      </c>
      <c r="D8" s="12" t="str" cm="1">
        <f t="array" ref="D8">_xlfn.IFS(OR(C8=2007,C8=2008,C8&lt;=2007),"dorost a st.",OR(C8=2009,C8=2010),"st. žáci",OR(C8=2011,C8=2012),"ml.žáci",OR(C8=2013,C8=2014),"přípravka",OR(C8=2015,C8=2016),"mini přípravka",C8&gt;=2017,"benjamínci")</f>
        <v>mini přípravka</v>
      </c>
      <c r="E8" s="12">
        <v>12.1</v>
      </c>
      <c r="F8" s="8">
        <v>8</v>
      </c>
      <c r="G8" s="3">
        <v>1.78</v>
      </c>
      <c r="H8" s="8">
        <v>7</v>
      </c>
      <c r="I8" s="3">
        <v>5.0999999999999996</v>
      </c>
      <c r="J8" s="17">
        <v>7</v>
      </c>
      <c r="K8" s="17">
        <v>22</v>
      </c>
      <c r="L8" s="17">
        <v>7</v>
      </c>
    </row>
    <row r="9" spans="1:12" ht="19.95" customHeight="1" x14ac:dyDescent="0.3">
      <c r="A9" s="3" t="s">
        <v>96</v>
      </c>
      <c r="B9" s="8" t="s">
        <v>105</v>
      </c>
      <c r="C9" s="18">
        <v>2015</v>
      </c>
      <c r="D9" s="12" t="str" cm="1">
        <f t="array" ref="D9">_xlfn.IFS(OR(C9=2007,C9=2008,C9&lt;=2007),"dorost a st.",OR(C9=2009,C9=2010),"st. žáci",OR(C9=2011,C9=2012),"ml.žáci",OR(C9=2013,C9=2014),"přípravka",OR(C9=2015,C9=2016),"mini přípravka",C9&gt;=2017,"benjamínci")</f>
        <v>mini přípravka</v>
      </c>
      <c r="E9" s="12">
        <v>12.9</v>
      </c>
      <c r="F9" s="8">
        <v>11</v>
      </c>
      <c r="G9" s="8">
        <v>1.55</v>
      </c>
      <c r="H9" s="8">
        <v>10</v>
      </c>
      <c r="I9" s="8">
        <v>7</v>
      </c>
      <c r="J9" s="17">
        <v>2</v>
      </c>
      <c r="K9" s="17">
        <v>23</v>
      </c>
      <c r="L9" s="17">
        <v>8</v>
      </c>
    </row>
    <row r="10" spans="1:12" ht="19.95" customHeight="1" x14ac:dyDescent="0.3">
      <c r="A10" s="4" t="s">
        <v>60</v>
      </c>
      <c r="B10" s="4" t="s">
        <v>105</v>
      </c>
      <c r="C10" s="12">
        <v>2015</v>
      </c>
      <c r="D10" s="12" t="str" cm="1">
        <f t="array" ref="D10">_xlfn.IFS(OR(C10=2007,C10=2008,C10&lt;=2007),"dorost a st.",OR(C10=2009,C10=2010),"st. žáci",OR(C10=2011,C10=2012),"ml.žáci",OR(C10=2013,C10=2014),"přípravka",OR(C10=2015,C10=2016),"mini přípravka",C10&gt;=2017,"benjamínci")</f>
        <v>mini přípravka</v>
      </c>
      <c r="E10" s="12">
        <v>12.4</v>
      </c>
      <c r="F10" s="8">
        <v>10</v>
      </c>
      <c r="G10" s="15">
        <v>1.6</v>
      </c>
      <c r="H10" s="8">
        <v>9</v>
      </c>
      <c r="I10" s="15">
        <v>5.5</v>
      </c>
      <c r="J10" s="17">
        <v>4</v>
      </c>
      <c r="K10" s="17">
        <v>23</v>
      </c>
      <c r="L10" s="17">
        <v>8</v>
      </c>
    </row>
    <row r="11" spans="1:12" ht="19.95" customHeight="1" x14ac:dyDescent="0.3">
      <c r="A11" s="3" t="s">
        <v>41</v>
      </c>
      <c r="B11" s="3" t="s">
        <v>105</v>
      </c>
      <c r="C11" s="19">
        <v>2015</v>
      </c>
      <c r="D11" s="12" t="str" cm="1">
        <f t="array" ref="D11">_xlfn.IFS(OR(C11=2007,C11=2008,C11&lt;=2007),"dorost a st.",OR(C11=2009,C11=2010),"st. žáci",OR(C11=2011,C11=2012),"ml.žáci",OR(C11=2013,C11=2014),"přípravka",OR(C11=2015,C11=2016),"mini přípravka",C11&gt;=2017,"benjamínci")</f>
        <v>mini přípravka</v>
      </c>
      <c r="E11" s="12">
        <v>12.1</v>
      </c>
      <c r="F11" s="8">
        <v>8</v>
      </c>
      <c r="G11" s="3">
        <v>1.85</v>
      </c>
      <c r="H11" s="8">
        <v>4</v>
      </c>
      <c r="I11" s="3">
        <v>2.2000000000000002</v>
      </c>
      <c r="J11" s="17">
        <v>20</v>
      </c>
      <c r="K11" s="17">
        <v>32</v>
      </c>
      <c r="L11" s="17">
        <v>10</v>
      </c>
    </row>
    <row r="12" spans="1:12" ht="19.95" customHeight="1" x14ac:dyDescent="0.3">
      <c r="A12" s="3" t="s">
        <v>147</v>
      </c>
      <c r="B12" s="8" t="s">
        <v>105</v>
      </c>
      <c r="C12" s="18">
        <v>2016</v>
      </c>
      <c r="D12" s="12" t="str" cm="1">
        <f t="array" ref="D12">_xlfn.IFS(OR(C12=2007,C12=2008,C12&lt;=2007),"dorost a st.",OR(C12=2009,C12=2010),"st. žáci",OR(C12=2011,C12=2012),"ml.žáci",OR(C12=2013,C12=2014),"přípravka",OR(C12=2015,C12=2016),"mini přípravka",C12&gt;=2017,"benjamínci")</f>
        <v>mini přípravka</v>
      </c>
      <c r="E12" s="12">
        <v>11.7</v>
      </c>
      <c r="F12" s="8">
        <v>7</v>
      </c>
      <c r="G12" s="8">
        <v>1.5</v>
      </c>
      <c r="H12" s="8">
        <v>13</v>
      </c>
      <c r="I12" s="8">
        <v>3.46</v>
      </c>
      <c r="J12" s="17">
        <v>15</v>
      </c>
      <c r="K12" s="17">
        <v>35</v>
      </c>
      <c r="L12" s="17">
        <v>11</v>
      </c>
    </row>
    <row r="13" spans="1:12" ht="19.95" customHeight="1" x14ac:dyDescent="0.3">
      <c r="A13" s="3" t="s">
        <v>39</v>
      </c>
      <c r="B13" s="3" t="s">
        <v>105</v>
      </c>
      <c r="C13" s="19">
        <v>2015</v>
      </c>
      <c r="D13" s="12" t="str" cm="1">
        <f t="array" ref="D13">_xlfn.IFS(OR(C13=2007,C13=2008,C13&lt;=2007),"dorost a st.",OR(C13=2009,C13=2010),"st. žáci",OR(C13=2011,C13=2012),"ml.žáci",OR(C13=2013,C13=2014),"přípravka",OR(C13=2015,C13=2016),"mini přípravka",C13&gt;=2017,"benjamínci")</f>
        <v>mini přípravka</v>
      </c>
      <c r="E13" s="12">
        <v>12.9</v>
      </c>
      <c r="F13" s="8">
        <v>11</v>
      </c>
      <c r="G13" s="3">
        <v>1.52</v>
      </c>
      <c r="H13" s="8">
        <v>11</v>
      </c>
      <c r="I13" s="3">
        <v>2.8</v>
      </c>
      <c r="J13" s="17">
        <v>17</v>
      </c>
      <c r="K13" s="17">
        <v>39</v>
      </c>
      <c r="L13" s="17">
        <v>12</v>
      </c>
    </row>
    <row r="14" spans="1:12" ht="19.95" customHeight="1" x14ac:dyDescent="0.3">
      <c r="A14" s="3" t="s">
        <v>38</v>
      </c>
      <c r="B14" s="3" t="s">
        <v>105</v>
      </c>
      <c r="C14" s="19">
        <v>2015</v>
      </c>
      <c r="D14" s="12" t="str" cm="1">
        <f t="array" ref="D14">_xlfn.IFS(OR(C14=2007,C14=2008,C14&lt;=2007),"dorost a st.",OR(C14=2009,C14=2010),"st. žáci",OR(C14=2011,C14=2012),"ml.žáci",OR(C14=2013,C14=2014),"přípravka",OR(C14=2015,C14=2016),"mini přípravka",C14&gt;=2017,"benjamínci")</f>
        <v>mini přípravka</v>
      </c>
      <c r="E14" s="12">
        <v>13.1</v>
      </c>
      <c r="F14" s="8">
        <v>13</v>
      </c>
      <c r="G14" s="3">
        <v>1.52</v>
      </c>
      <c r="H14" s="8">
        <v>11</v>
      </c>
      <c r="I14" s="3">
        <v>2.9</v>
      </c>
      <c r="J14" s="17">
        <v>16</v>
      </c>
      <c r="K14" s="17">
        <v>40</v>
      </c>
      <c r="L14" s="17">
        <v>13</v>
      </c>
    </row>
    <row r="15" spans="1:12" ht="19.95" customHeight="1" x14ac:dyDescent="0.3">
      <c r="A15" s="4" t="s">
        <v>81</v>
      </c>
      <c r="B15" s="4" t="s">
        <v>105</v>
      </c>
      <c r="C15" s="12">
        <v>2016</v>
      </c>
      <c r="D15" s="12" t="str" cm="1">
        <f t="array" ref="D15">_xlfn.IFS(OR(C15=2007,C15=2008,C15&lt;=2007),"dorost a st.",OR(C15=2009,C15=2010),"st. žáci",OR(C15=2011,C15=2012),"ml.žáci",OR(C15=2013,C15=2014),"přípravka",OR(C15=2015,C15=2016),"mini přípravka",C15&gt;=2017,"benjamínci")</f>
        <v>mini přípravka</v>
      </c>
      <c r="E15" s="12">
        <v>15.3</v>
      </c>
      <c r="F15" s="8">
        <v>17</v>
      </c>
      <c r="G15" s="15">
        <v>1.5</v>
      </c>
      <c r="H15" s="8">
        <v>13</v>
      </c>
      <c r="I15" s="15">
        <v>4.5999999999999996</v>
      </c>
      <c r="J15" s="17">
        <v>10</v>
      </c>
      <c r="K15" s="17">
        <v>40</v>
      </c>
      <c r="L15" s="17">
        <v>13</v>
      </c>
    </row>
    <row r="16" spans="1:12" ht="19.95" customHeight="1" x14ac:dyDescent="0.3">
      <c r="A16" s="4" t="s">
        <v>69</v>
      </c>
      <c r="B16" s="4" t="s">
        <v>105</v>
      </c>
      <c r="C16" s="12">
        <v>2016</v>
      </c>
      <c r="D16" s="12" t="str" cm="1">
        <f t="array" ref="D16">_xlfn.IFS(OR(C16=2007,C16=2008,C16&lt;=2007),"dorost a st.",OR(C16=2009,C16=2010),"st. žáci",OR(C16=2011,C16=2012),"ml.žáci",OR(C16=2013,C16=2014),"přípravka",OR(C16=2015,C16=2016),"mini přípravka",C16&gt;=2017,"benjamínci")</f>
        <v>mini přípravka</v>
      </c>
      <c r="E16" s="12">
        <v>14.5</v>
      </c>
      <c r="F16" s="8">
        <v>15</v>
      </c>
      <c r="G16" s="15">
        <v>1.4</v>
      </c>
      <c r="H16" s="8">
        <v>15</v>
      </c>
      <c r="I16" s="15">
        <v>4.0999999999999996</v>
      </c>
      <c r="J16" s="17">
        <v>13</v>
      </c>
      <c r="K16" s="17">
        <v>43</v>
      </c>
      <c r="L16" s="17">
        <v>15</v>
      </c>
    </row>
    <row r="17" spans="1:12" ht="19.95" customHeight="1" x14ac:dyDescent="0.3">
      <c r="A17" s="16" t="s">
        <v>134</v>
      </c>
      <c r="B17" s="9" t="s">
        <v>105</v>
      </c>
      <c r="C17" s="12">
        <v>2016</v>
      </c>
      <c r="D17" s="12" t="str" cm="1">
        <f t="array" ref="D17">_xlfn.IFS(OR(C17=2007,C17=2008,C17&lt;=2007),"dorost a st.",OR(C17=2009,C17=2010),"st. žáci",OR(C17=2011,C17=2012),"ml.žáci",OR(C17=2013,C17=2014),"přípravka",OR(C17=2015,C17=2016),"mini přípravka",C17&gt;=2017,"benjamínci")</f>
        <v>mini přípravka</v>
      </c>
      <c r="E17" s="12">
        <v>13.6</v>
      </c>
      <c r="F17" s="8">
        <v>14</v>
      </c>
      <c r="G17" s="15">
        <v>1.3</v>
      </c>
      <c r="H17" s="8">
        <v>17</v>
      </c>
      <c r="I17" s="15">
        <v>3.5</v>
      </c>
      <c r="J17" s="17">
        <v>14</v>
      </c>
      <c r="K17" s="17">
        <v>45</v>
      </c>
      <c r="L17" s="17">
        <v>16</v>
      </c>
    </row>
    <row r="18" spans="1:12" ht="19.95" customHeight="1" x14ac:dyDescent="0.3">
      <c r="A18" s="4" t="s">
        <v>73</v>
      </c>
      <c r="B18" s="4" t="s">
        <v>105</v>
      </c>
      <c r="C18" s="12">
        <v>2015</v>
      </c>
      <c r="D18" s="12" t="str" cm="1">
        <f t="array" ref="D18">_xlfn.IFS(OR(C18=2007,C18=2008,C18&lt;=2007),"dorost a st.",OR(C18=2009,C18=2010),"st. žáci",OR(C18=2011,C18=2012),"ml.žáci",OR(C18=2013,C18=2014),"přípravka",OR(C18=2015,C18=2016),"mini přípravka",C18&gt;=2017,"benjamínci")</f>
        <v>mini přípravka</v>
      </c>
      <c r="E18" s="12">
        <v>14.5</v>
      </c>
      <c r="F18" s="8">
        <v>15</v>
      </c>
      <c r="G18" s="15">
        <v>1.1499999999999999</v>
      </c>
      <c r="H18" s="8">
        <v>19</v>
      </c>
      <c r="I18" s="15">
        <v>4.3</v>
      </c>
      <c r="J18" s="17">
        <v>12</v>
      </c>
      <c r="K18" s="17">
        <v>46</v>
      </c>
      <c r="L18" s="17">
        <v>17</v>
      </c>
    </row>
    <row r="19" spans="1:12" ht="19.95" customHeight="1" x14ac:dyDescent="0.3">
      <c r="A19" s="4" t="s">
        <v>72</v>
      </c>
      <c r="B19" s="4" t="s">
        <v>105</v>
      </c>
      <c r="C19" s="12">
        <v>2015</v>
      </c>
      <c r="D19" s="12" t="str" cm="1">
        <f t="array" ref="D19">_xlfn.IFS(OR(C19=2007,C19=2008,C19&lt;=2007),"dorost a st.",OR(C19=2009,C19=2010),"st. žáci",OR(C19=2011,C19=2012),"ml.žáci",OR(C19=2013,C19=2014),"přípravka",OR(C19=2015,C19=2016),"mini přípravka",C19&gt;=2017,"benjamínci")</f>
        <v>mini přípravka</v>
      </c>
      <c r="E19" s="12">
        <v>15.9</v>
      </c>
      <c r="F19" s="8">
        <v>19</v>
      </c>
      <c r="G19" s="15">
        <v>1.2</v>
      </c>
      <c r="H19" s="8">
        <v>18</v>
      </c>
      <c r="I19" s="15">
        <v>4.45</v>
      </c>
      <c r="J19" s="17">
        <v>11</v>
      </c>
      <c r="K19" s="17">
        <v>48</v>
      </c>
      <c r="L19" s="17">
        <v>18</v>
      </c>
    </row>
    <row r="20" spans="1:12" ht="19.95" customHeight="1" x14ac:dyDescent="0.3">
      <c r="A20" s="4" t="s">
        <v>68</v>
      </c>
      <c r="B20" s="4" t="s">
        <v>105</v>
      </c>
      <c r="C20" s="12">
        <v>2016</v>
      </c>
      <c r="D20" s="12" t="str" cm="1">
        <f t="array" ref="D20">_xlfn.IFS(OR(C20=2007,C20=2008,C20&lt;=2007),"dorost a st.",OR(C20=2009,C20=2010),"st. žáci",OR(C20=2011,C20=2012),"ml.žáci",OR(C20=2013,C20=2014),"přípravka",OR(C20=2015,C20=2016),"mini přípravka",C20&gt;=2017,"benjamínci")</f>
        <v>mini přípravka</v>
      </c>
      <c r="E20" s="12">
        <v>15.5</v>
      </c>
      <c r="F20" s="8">
        <v>18</v>
      </c>
      <c r="G20" s="15">
        <v>1.4</v>
      </c>
      <c r="H20" s="8">
        <v>15</v>
      </c>
      <c r="I20" s="15">
        <v>2.8</v>
      </c>
      <c r="J20" s="17">
        <v>17</v>
      </c>
      <c r="K20" s="17">
        <v>50</v>
      </c>
      <c r="L20" s="17">
        <v>19</v>
      </c>
    </row>
    <row r="21" spans="1:12" ht="19.95" customHeight="1" x14ac:dyDescent="0.3">
      <c r="A21" s="4" t="s">
        <v>65</v>
      </c>
      <c r="B21" s="4" t="s">
        <v>105</v>
      </c>
      <c r="C21" s="12">
        <v>2015</v>
      </c>
      <c r="D21" s="12" t="str" cm="1">
        <f t="array" ref="D21">_xlfn.IFS(OR(C21=2007,C21=2008,C21&lt;=2007),"dorost a st.",OR(C21=2009,C21=2010),"st. žáci",OR(C21=2011,C21=2012),"ml.žáci",OR(C21=2013,C21=2014),"přípravka",OR(C21=2015,C21=2016),"mini přípravka",C21&gt;=2017,"benjamínci")</f>
        <v>mini přípravka</v>
      </c>
      <c r="E21" s="12">
        <v>16.5</v>
      </c>
      <c r="F21" s="8">
        <v>20</v>
      </c>
      <c r="G21" s="15">
        <v>1.1499999999999999</v>
      </c>
      <c r="H21" s="8">
        <v>19</v>
      </c>
      <c r="I21" s="15">
        <v>2.8</v>
      </c>
      <c r="J21" s="17">
        <v>17</v>
      </c>
      <c r="K21" s="17">
        <v>56</v>
      </c>
      <c r="L21" s="17">
        <v>20</v>
      </c>
    </row>
    <row r="22" spans="1:12" ht="19.95" customHeight="1" x14ac:dyDescent="0.3"/>
    <row r="23" spans="1:12" ht="19.95" customHeight="1" x14ac:dyDescent="0.3"/>
    <row r="24" spans="1:12" ht="19.95" customHeight="1" x14ac:dyDescent="0.3">
      <c r="A24" s="45" t="s">
        <v>106</v>
      </c>
      <c r="B24" s="27" t="s">
        <v>104</v>
      </c>
      <c r="C24" s="34">
        <v>2015</v>
      </c>
      <c r="D24" s="28" t="str" cm="1">
        <f t="array" ref="D24">_xlfn.IFS(OR(C24=2007,C24=2008,C24&lt;=2007),"dorost a st.",OR(C24=2009,C24=2010),"st. žáci",OR(C24=2011,C24=2012),"ml.žáci",OR(C24=2013,C24=2014),"přípravka",OR(C24=2015,C24=2016),"mini přípravka",C24&gt;=2017,"benjamínci")</f>
        <v>mini přípravka</v>
      </c>
      <c r="E24" s="28">
        <v>11.3</v>
      </c>
      <c r="F24" s="27">
        <v>4</v>
      </c>
      <c r="G24" s="35">
        <v>1.75</v>
      </c>
      <c r="H24" s="29">
        <v>2</v>
      </c>
      <c r="I24" s="35">
        <v>7.2</v>
      </c>
      <c r="J24" s="30">
        <v>1</v>
      </c>
      <c r="K24" s="30">
        <v>7</v>
      </c>
      <c r="L24" s="43">
        <v>1</v>
      </c>
    </row>
    <row r="25" spans="1:12" ht="19.95" customHeight="1" x14ac:dyDescent="0.3">
      <c r="A25" s="42" t="s">
        <v>94</v>
      </c>
      <c r="B25" s="27" t="s">
        <v>104</v>
      </c>
      <c r="C25" s="36">
        <v>2016</v>
      </c>
      <c r="D25" s="28" t="str" cm="1">
        <f t="array" ref="D25">_xlfn.IFS(OR(C25=2007,C25=2008,C25&lt;=2007),"dorost a st.",OR(C25=2009,C25=2010),"st. žáci",OR(C25=2011,C25=2012),"ml.žáci",OR(C25=2013,C25=2014),"přípravka",OR(C25=2015,C25=2016),"mini přípravka",C25&gt;=2017,"benjamínci")</f>
        <v>mini přípravka</v>
      </c>
      <c r="E25" s="28">
        <v>10.9</v>
      </c>
      <c r="F25" s="27">
        <v>1</v>
      </c>
      <c r="G25" s="27">
        <v>1.74</v>
      </c>
      <c r="H25" s="29">
        <v>3</v>
      </c>
      <c r="I25" s="27">
        <v>5.3</v>
      </c>
      <c r="J25" s="30">
        <v>3</v>
      </c>
      <c r="K25" s="30">
        <v>7</v>
      </c>
      <c r="L25" s="43">
        <v>2</v>
      </c>
    </row>
    <row r="26" spans="1:12" ht="19.95" customHeight="1" thickBot="1" x14ac:dyDescent="0.35">
      <c r="A26" s="67" t="s">
        <v>93</v>
      </c>
      <c r="B26" s="83" t="s">
        <v>104</v>
      </c>
      <c r="C26" s="84">
        <v>2016</v>
      </c>
      <c r="D26" s="69" t="str" cm="1">
        <f t="array" ref="D26">_xlfn.IFS(OR(C26=2007,C26=2008,C26&lt;=2007),"dorost a st.",OR(C26=2009,C26=2010),"st. žáci",OR(C26=2011,C26=2012),"ml.žáci",OR(C26=2013,C26=2014),"přípravka",OR(C26=2015,C26=2016),"mini přípravka",C26&gt;=2017,"benjamínci")</f>
        <v>mini přípravka</v>
      </c>
      <c r="E26" s="69">
        <v>11</v>
      </c>
      <c r="F26" s="83">
        <v>2</v>
      </c>
      <c r="G26" s="83">
        <v>1.7</v>
      </c>
      <c r="H26" s="70">
        <v>5</v>
      </c>
      <c r="I26" s="83">
        <v>4.75</v>
      </c>
      <c r="J26" s="71">
        <v>5</v>
      </c>
      <c r="K26" s="71">
        <v>12</v>
      </c>
      <c r="L26" s="72">
        <v>3</v>
      </c>
    </row>
    <row r="27" spans="1:12" ht="19.95" customHeight="1" thickTop="1" x14ac:dyDescent="0.3">
      <c r="A27" s="81" t="s">
        <v>149</v>
      </c>
      <c r="B27" s="82" t="s">
        <v>104</v>
      </c>
      <c r="C27" s="47">
        <v>2015</v>
      </c>
      <c r="D27" s="47" t="s">
        <v>148</v>
      </c>
      <c r="E27" s="47">
        <v>11.1</v>
      </c>
      <c r="F27" s="49">
        <v>3</v>
      </c>
      <c r="G27" s="48">
        <v>1.71</v>
      </c>
      <c r="H27" s="48">
        <v>4</v>
      </c>
      <c r="I27" s="48">
        <v>4.16</v>
      </c>
      <c r="J27" s="50">
        <v>7</v>
      </c>
      <c r="K27" s="50">
        <v>14</v>
      </c>
      <c r="L27" s="50">
        <v>4</v>
      </c>
    </row>
    <row r="28" spans="1:12" ht="19.95" customHeight="1" x14ac:dyDescent="0.3">
      <c r="A28" s="81" t="s">
        <v>76</v>
      </c>
      <c r="B28" s="82" t="s">
        <v>104</v>
      </c>
      <c r="C28" s="47">
        <v>2016</v>
      </c>
      <c r="D28" s="47" t="str" cm="1">
        <f t="array" ref="D28">_xlfn.IFS(OR(C28=2007,C28=2008,C28&lt;=2007),"dorost a st.",OR(C28=2009,C28=2010),"st. žáci",OR(C28=2011,C28=2012),"ml.žáci",OR(C28=2013,C28=2014),"přípravka",OR(C28=2015,C28=2016),"mini přípravka",C28&gt;=2017,"benjamínci")</f>
        <v>mini přípravka</v>
      </c>
      <c r="E28" s="47">
        <v>11.5</v>
      </c>
      <c r="F28" s="49">
        <v>5</v>
      </c>
      <c r="G28" s="48">
        <v>1.8</v>
      </c>
      <c r="H28" s="48">
        <v>1</v>
      </c>
      <c r="I28" s="48">
        <v>3.2</v>
      </c>
      <c r="J28" s="50">
        <v>9</v>
      </c>
      <c r="K28" s="50">
        <v>15</v>
      </c>
      <c r="L28" s="50">
        <v>5</v>
      </c>
    </row>
    <row r="29" spans="1:12" ht="19.95" customHeight="1" x14ac:dyDescent="0.3">
      <c r="A29" s="4" t="s">
        <v>87</v>
      </c>
      <c r="B29" s="4" t="s">
        <v>104</v>
      </c>
      <c r="C29" s="12">
        <v>2015</v>
      </c>
      <c r="D29" s="12" t="str" cm="1">
        <f t="array" ref="D29">_xlfn.IFS(OR(C29=2007,C29=2008,C29&lt;=2007),"dorost a st.",OR(C29=2009,C29=2010),"st. žáci",OR(C29=2011,C29=2012),"ml.žáci",OR(C29=2013,C29=2014),"přípravka",OR(C29=2015,C29=2016),"mini přípravka",C29&gt;=2017,"benjamínci")</f>
        <v>mini přípravka</v>
      </c>
      <c r="E29" s="12">
        <v>12.5</v>
      </c>
      <c r="F29" s="8">
        <v>6</v>
      </c>
      <c r="G29" s="15">
        <v>1.55</v>
      </c>
      <c r="H29" s="15">
        <v>8</v>
      </c>
      <c r="I29" s="15">
        <v>5</v>
      </c>
      <c r="J29" s="17">
        <v>4</v>
      </c>
      <c r="K29" s="17">
        <v>18</v>
      </c>
      <c r="L29" s="17">
        <v>6</v>
      </c>
    </row>
    <row r="30" spans="1:12" ht="19.95" customHeight="1" x14ac:dyDescent="0.3">
      <c r="A30" s="3" t="s">
        <v>44</v>
      </c>
      <c r="B30" s="3" t="s">
        <v>104</v>
      </c>
      <c r="C30" s="19">
        <v>2016</v>
      </c>
      <c r="D30" s="12" t="str" cm="1">
        <f t="array" ref="D30">_xlfn.IFS(OR(C30=2007,C30=2008,C30&lt;=2007),"dorost a st.",OR(C30=2009,C30=2010),"st. žáci",OR(C30=2011,C30=2012),"ml.žáci",OR(C30=2013,C30=2014),"přípravka",OR(C30=2015,C30=2016),"mini přípravka",C30&gt;=2017,"benjamínci")</f>
        <v>mini přípravka</v>
      </c>
      <c r="E30" s="12">
        <v>12.8</v>
      </c>
      <c r="F30" s="8">
        <v>7</v>
      </c>
      <c r="G30" s="3">
        <v>1.58</v>
      </c>
      <c r="H30" s="15">
        <v>7</v>
      </c>
      <c r="I30" s="3">
        <v>3.6</v>
      </c>
      <c r="J30" s="17">
        <v>8</v>
      </c>
      <c r="K30" s="17">
        <v>22</v>
      </c>
      <c r="L30" s="17">
        <v>7</v>
      </c>
    </row>
    <row r="31" spans="1:12" ht="19.95" customHeight="1" x14ac:dyDescent="0.3">
      <c r="A31" s="4" t="s">
        <v>83</v>
      </c>
      <c r="B31" s="4" t="s">
        <v>104</v>
      </c>
      <c r="C31" s="12">
        <v>2015</v>
      </c>
      <c r="D31" s="12" t="str" cm="1">
        <f t="array" ref="D31">_xlfn.IFS(OR(C31=2007,C31=2008,C31&lt;=2007),"dorost a st.",OR(C31=2009,C31=2010),"st. žáci",OR(C31=2011,C31=2012),"ml.žáci",OR(C31=2013,C31=2014),"přípravka",OR(C31=2015,C31=2016),"mini přípravka",C31&gt;=2017,"benjamínci")</f>
        <v>mini přípravka</v>
      </c>
      <c r="E31" s="12">
        <v>14</v>
      </c>
      <c r="F31" s="8">
        <v>11</v>
      </c>
      <c r="G31" s="15">
        <v>1.6</v>
      </c>
      <c r="H31" s="15">
        <v>6</v>
      </c>
      <c r="I31" s="15">
        <v>4.7</v>
      </c>
      <c r="J31" s="17">
        <v>6</v>
      </c>
      <c r="K31" s="17">
        <v>23</v>
      </c>
      <c r="L31" s="17">
        <v>8</v>
      </c>
    </row>
    <row r="32" spans="1:12" ht="19.95" customHeight="1" x14ac:dyDescent="0.3">
      <c r="A32" s="4" t="s">
        <v>77</v>
      </c>
      <c r="B32" s="4" t="s">
        <v>104</v>
      </c>
      <c r="C32" s="12">
        <v>2016</v>
      </c>
      <c r="D32" s="12" t="str" cm="1">
        <f t="array" ref="D32">_xlfn.IFS(OR(C32=2007,C32=2008,C32&lt;=2007),"dorost a st.",OR(C32=2009,C32=2010),"st. žáci",OR(C32=2011,C32=2012),"ml.žáci",OR(C32=2013,C32=2014),"přípravka",OR(C32=2015,C32=2016),"mini přípravka",C32&gt;=2017,"benjamínci")</f>
        <v>mini přípravka</v>
      </c>
      <c r="E32" s="12">
        <v>14.9</v>
      </c>
      <c r="F32" s="8">
        <v>13</v>
      </c>
      <c r="G32" s="15">
        <v>1.45</v>
      </c>
      <c r="H32" s="15">
        <v>10</v>
      </c>
      <c r="I32" s="15">
        <v>5.8</v>
      </c>
      <c r="J32" s="17">
        <v>2</v>
      </c>
      <c r="K32" s="17">
        <v>25</v>
      </c>
      <c r="L32" s="17">
        <v>9</v>
      </c>
    </row>
    <row r="33" spans="1:12" ht="19.95" customHeight="1" x14ac:dyDescent="0.3">
      <c r="A33" s="3" t="s">
        <v>46</v>
      </c>
      <c r="B33" s="3" t="s">
        <v>104</v>
      </c>
      <c r="C33" s="19">
        <v>2015</v>
      </c>
      <c r="D33" s="12" t="str" cm="1">
        <f t="array" ref="D33">_xlfn.IFS(OR(C33=2007,C33=2008,C33&lt;=2007),"dorost a st.",OR(C33=2009,C33=2010),"st. žáci",OR(C33=2011,C33=2012),"ml.žáci",OR(C33=2013,C33=2014),"přípravka",OR(C33=2015,C33=2016),"mini přípravka",C33&gt;=2017,"benjamínci")</f>
        <v>mini přípravka</v>
      </c>
      <c r="E33" s="12">
        <v>13.5</v>
      </c>
      <c r="F33" s="8">
        <v>9</v>
      </c>
      <c r="G33" s="3">
        <v>1.4</v>
      </c>
      <c r="H33" s="15">
        <v>11</v>
      </c>
      <c r="I33" s="3">
        <v>2.8</v>
      </c>
      <c r="J33" s="17">
        <v>12</v>
      </c>
      <c r="K33" s="17">
        <v>32</v>
      </c>
      <c r="L33" s="17">
        <v>10</v>
      </c>
    </row>
    <row r="34" spans="1:12" ht="19.95" customHeight="1" x14ac:dyDescent="0.3">
      <c r="A34" s="3" t="s">
        <v>45</v>
      </c>
      <c r="B34" s="3" t="s">
        <v>104</v>
      </c>
      <c r="C34" s="19">
        <v>2015</v>
      </c>
      <c r="D34" s="12" t="str" cm="1">
        <f t="array" ref="D34">_xlfn.IFS(OR(C34=2007,C34=2008,C34&lt;=2007),"dorost a st.",OR(C34=2009,C34=2010),"st. žáci",OR(C34=2011,C34=2012),"ml.žáci",OR(C34=2013,C34=2014),"přípravka",OR(C34=2015,C34=2016),"mini přípravka",C34&gt;=2017,"benjamínci")</f>
        <v>mini přípravka</v>
      </c>
      <c r="E34" s="12">
        <v>13.5</v>
      </c>
      <c r="F34" s="8">
        <v>9</v>
      </c>
      <c r="G34" s="3">
        <v>1.54</v>
      </c>
      <c r="H34" s="15">
        <v>9</v>
      </c>
      <c r="I34" s="3">
        <v>2.4</v>
      </c>
      <c r="J34" s="17">
        <v>14</v>
      </c>
      <c r="K34" s="17">
        <v>32</v>
      </c>
      <c r="L34" s="17">
        <v>10</v>
      </c>
    </row>
    <row r="35" spans="1:12" ht="19.95" customHeight="1" x14ac:dyDescent="0.3">
      <c r="A35" s="8" t="s">
        <v>98</v>
      </c>
      <c r="B35" s="8" t="s">
        <v>104</v>
      </c>
      <c r="C35" s="18">
        <v>2015</v>
      </c>
      <c r="D35" s="12" t="str" cm="1">
        <f t="array" ref="D35">_xlfn.IFS(OR(C35=2007,C35=2008,C35&lt;=2007),"dorost a st.",OR(C35=2009,C35=2010),"st. žáci",OR(C35=2011,C35=2012),"ml.žáci",OR(C35=2013,C35=2014),"přípravka",OR(C35=2015,C35=2016),"mini přípravka",C35&gt;=2017,"benjamínci")</f>
        <v>mini přípravka</v>
      </c>
      <c r="E35" s="12">
        <v>12.9</v>
      </c>
      <c r="F35" s="8">
        <v>8</v>
      </c>
      <c r="G35" s="8">
        <v>1.3</v>
      </c>
      <c r="H35" s="15">
        <v>13</v>
      </c>
      <c r="I35" s="8">
        <v>2.4</v>
      </c>
      <c r="J35" s="17">
        <v>14</v>
      </c>
      <c r="K35" s="17">
        <v>35</v>
      </c>
      <c r="L35" s="17">
        <v>12</v>
      </c>
    </row>
    <row r="36" spans="1:12" ht="19.95" customHeight="1" x14ac:dyDescent="0.3">
      <c r="A36" s="4" t="s">
        <v>71</v>
      </c>
      <c r="B36" s="4" t="s">
        <v>104</v>
      </c>
      <c r="C36" s="12">
        <v>2016</v>
      </c>
      <c r="D36" s="12" t="str" cm="1">
        <f t="array" ref="D36">_xlfn.IFS(OR(C36=2007,C36=2008,C36&lt;=2007),"dorost a st.",OR(C36=2009,C36=2010),"st. žáci",OR(C36=2011,C36=2012),"ml.žáci",OR(C36=2013,C36=2014),"přípravka",OR(C36=2015,C36=2016),"mini přípravka",C36&gt;=2017,"benjamínci")</f>
        <v>mini přípravka</v>
      </c>
      <c r="E36" s="12">
        <v>14.7</v>
      </c>
      <c r="F36" s="8">
        <v>12</v>
      </c>
      <c r="G36" s="15">
        <v>1.1000000000000001</v>
      </c>
      <c r="H36" s="15">
        <v>15</v>
      </c>
      <c r="I36" s="15">
        <v>3.2</v>
      </c>
      <c r="J36" s="17">
        <v>9</v>
      </c>
      <c r="K36" s="17">
        <v>36</v>
      </c>
      <c r="L36" s="17">
        <v>13</v>
      </c>
    </row>
    <row r="37" spans="1:12" ht="19.2" customHeight="1" x14ac:dyDescent="0.3">
      <c r="A37" s="4" t="s">
        <v>66</v>
      </c>
      <c r="B37" s="4" t="s">
        <v>104</v>
      </c>
      <c r="C37" s="12">
        <v>2016</v>
      </c>
      <c r="D37" s="12" t="str" cm="1">
        <f t="array" ref="D37">_xlfn.IFS(OR(C37=2007,C37=2008,C37&lt;=2007),"dorost a st.",OR(C37=2009,C37=2010),"st. žáci",OR(C37=2011,C37=2012),"ml.žáci",OR(C37=2013,C37=2014),"přípravka",OR(C37=2015,C37=2016),"mini přípravka",C37&gt;=2017,"benjamínci")</f>
        <v>mini přípravka</v>
      </c>
      <c r="E37" s="12">
        <v>15.3</v>
      </c>
      <c r="F37" s="8">
        <v>14</v>
      </c>
      <c r="G37" s="15">
        <v>1.4</v>
      </c>
      <c r="H37" s="15">
        <v>11</v>
      </c>
      <c r="I37" s="15">
        <v>3.05</v>
      </c>
      <c r="J37" s="17">
        <v>11</v>
      </c>
      <c r="K37" s="17">
        <v>36</v>
      </c>
      <c r="L37" s="17">
        <v>13</v>
      </c>
    </row>
    <row r="38" spans="1:12" ht="20.399999999999999" customHeight="1" x14ac:dyDescent="0.3">
      <c r="A38" s="4" t="s">
        <v>76</v>
      </c>
      <c r="B38" s="4" t="s">
        <v>104</v>
      </c>
      <c r="C38" s="12">
        <v>2016</v>
      </c>
      <c r="D38" s="12" t="str" cm="1">
        <f t="array" ref="D38">_xlfn.IFS(OR(C38=2007,C38=2008,C38&lt;=2007),"dorost a st.",OR(C38=2009,C38=2010),"st. žáci",OR(C38=2011,C38=2012),"ml.žáci",OR(C38=2013,C38=2014),"přípravka",OR(C38=2015,C38=2016),"mini přípravka",C38&gt;=2017,"benjamínci")</f>
        <v>mini přípravka</v>
      </c>
      <c r="E38" s="12">
        <v>16.5</v>
      </c>
      <c r="F38" s="8">
        <v>15</v>
      </c>
      <c r="G38" s="15">
        <v>1.3</v>
      </c>
      <c r="H38" s="15">
        <v>13</v>
      </c>
      <c r="I38" s="15">
        <v>2.8</v>
      </c>
      <c r="J38" s="17">
        <v>12</v>
      </c>
      <c r="K38" s="17">
        <v>40</v>
      </c>
      <c r="L38" s="17">
        <v>15</v>
      </c>
    </row>
  </sheetData>
  <sortState ref="A2:L36">
    <sortCondition ref="B2:B36"/>
    <sortCondition ref="L2:L36"/>
  </sortState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topLeftCell="A14" zoomScale="130" zoomScaleNormal="130" workbookViewId="0">
      <selection activeCell="L3" sqref="L3"/>
    </sheetView>
  </sheetViews>
  <sheetFormatPr defaultRowHeight="14.4" x14ac:dyDescent="0.3"/>
  <cols>
    <col min="1" max="1" width="20.33203125" bestFit="1" customWidth="1"/>
    <col min="2" max="2" width="4.88671875" bestFit="1" customWidth="1"/>
    <col min="3" max="3" width="7.5546875" style="1" bestFit="1" customWidth="1"/>
    <col min="4" max="4" width="13.6640625" bestFit="1" customWidth="1"/>
    <col min="5" max="5" width="9.88671875" style="1" customWidth="1"/>
    <col min="6" max="6" width="10.88671875" style="1" customWidth="1"/>
    <col min="7" max="7" width="8.33203125" customWidth="1"/>
    <col min="8" max="8" width="9.5546875" customWidth="1"/>
    <col min="9" max="9" width="7.109375" bestFit="1" customWidth="1"/>
    <col min="10" max="10" width="9.44140625" customWidth="1"/>
  </cols>
  <sheetData>
    <row r="1" spans="1:12" ht="32.25" customHeight="1" thickBot="1" x14ac:dyDescent="0.35">
      <c r="A1" s="64" t="s">
        <v>0</v>
      </c>
      <c r="B1" s="64" t="s">
        <v>103</v>
      </c>
      <c r="C1" s="65" t="s">
        <v>22</v>
      </c>
      <c r="D1" s="64" t="s">
        <v>140</v>
      </c>
      <c r="E1" s="65" t="s">
        <v>1</v>
      </c>
      <c r="F1" s="65" t="s">
        <v>136</v>
      </c>
      <c r="G1" s="64" t="s">
        <v>2</v>
      </c>
      <c r="H1" s="64" t="s">
        <v>137</v>
      </c>
      <c r="I1" s="64" t="s">
        <v>3</v>
      </c>
      <c r="J1" s="64" t="s">
        <v>138</v>
      </c>
      <c r="K1" s="66" t="s">
        <v>141</v>
      </c>
      <c r="L1" s="66" t="s">
        <v>139</v>
      </c>
    </row>
    <row r="2" spans="1:12" ht="19.95" customHeight="1" thickTop="1" x14ac:dyDescent="0.3">
      <c r="A2" s="86" t="s">
        <v>18</v>
      </c>
      <c r="B2" s="87" t="s">
        <v>105</v>
      </c>
      <c r="C2" s="77">
        <v>2013</v>
      </c>
      <c r="D2" s="77" t="str" cm="1">
        <f t="array" ref="D2">_xlfn.IFS(OR(C2=2007,C2=2008,C2&lt;=2007),"dorost a st.",OR(C2=2009,C2=2010),"st. žáci",OR(C2=2011,C2=2012),"ml.žáci",OR(C2=2013,C2=2014),"přípravka",OR(C2=2015,C2=2016),"mini přípravka",C2&gt;=2017,"benjamínci")</f>
        <v>přípravka</v>
      </c>
      <c r="E2" s="77">
        <v>10.6</v>
      </c>
      <c r="F2" s="77">
        <v>1</v>
      </c>
      <c r="G2" s="88">
        <v>2.02</v>
      </c>
      <c r="H2" s="75">
        <v>1</v>
      </c>
      <c r="I2" s="88">
        <v>7</v>
      </c>
      <c r="J2" s="78">
        <v>4</v>
      </c>
      <c r="K2" s="78">
        <f t="shared" ref="K2:K14" si="0">F2+H2+J2</f>
        <v>6</v>
      </c>
      <c r="L2" s="79">
        <v>1</v>
      </c>
    </row>
    <row r="3" spans="1:12" ht="19.95" customHeight="1" x14ac:dyDescent="0.3">
      <c r="A3" s="44" t="s">
        <v>115</v>
      </c>
      <c r="B3" s="21" t="s">
        <v>105</v>
      </c>
      <c r="C3" s="32">
        <v>2014</v>
      </c>
      <c r="D3" s="22" t="str" cm="1">
        <f t="array" ref="D3">_xlfn.IFS(OR(C3=2007,C3=2008,C3&lt;=2007),"dorost a st.",OR(C3=2009,C3=2010),"st. žáci",OR(C3=2011,C3=2012),"ml.žáci",OR(C3=2013,C3=2014),"přípravka",OR(C3=2015,C3=2016),"mini přípravka",C3&gt;=2017,"benjamínci")</f>
        <v>přípravka</v>
      </c>
      <c r="E3" s="22">
        <v>11.6</v>
      </c>
      <c r="F3" s="22">
        <v>5</v>
      </c>
      <c r="G3" s="33">
        <v>2</v>
      </c>
      <c r="H3" s="21">
        <v>2</v>
      </c>
      <c r="I3" s="33">
        <v>11.2</v>
      </c>
      <c r="J3" s="24">
        <v>1</v>
      </c>
      <c r="K3" s="24">
        <f t="shared" si="0"/>
        <v>8</v>
      </c>
      <c r="L3" s="40">
        <v>2</v>
      </c>
    </row>
    <row r="4" spans="1:12" ht="19.95" customHeight="1" x14ac:dyDescent="0.3">
      <c r="A4" s="44" t="s">
        <v>111</v>
      </c>
      <c r="B4" s="21" t="s">
        <v>105</v>
      </c>
      <c r="C4" s="32">
        <v>2013</v>
      </c>
      <c r="D4" s="22" t="str" cm="1">
        <f t="array" ref="D4">_xlfn.IFS(OR(C4=2007,C4=2008,C4&lt;=2007),"dorost a st.",OR(C4=2009,C4=2010),"st. žáci",OR(C4=2011,C4=2012),"ml.žáci",OR(C4=2013,C4=2014),"přípravka",OR(C4=2015,C4=2016),"mini přípravka",C4&gt;=2017,"benjamínci")</f>
        <v>přípravka</v>
      </c>
      <c r="E4" s="22">
        <v>10.8</v>
      </c>
      <c r="F4" s="22">
        <v>2</v>
      </c>
      <c r="G4" s="33">
        <v>1.73</v>
      </c>
      <c r="H4" s="21">
        <v>8</v>
      </c>
      <c r="I4" s="33">
        <v>7.1</v>
      </c>
      <c r="J4" s="24">
        <v>2</v>
      </c>
      <c r="K4" s="24">
        <f t="shared" si="0"/>
        <v>12</v>
      </c>
      <c r="L4" s="40">
        <v>3</v>
      </c>
    </row>
    <row r="5" spans="1:12" ht="19.95" customHeight="1" thickBot="1" x14ac:dyDescent="0.35">
      <c r="A5" s="124" t="s">
        <v>23</v>
      </c>
      <c r="B5" s="113" t="s">
        <v>105</v>
      </c>
      <c r="C5" s="122">
        <v>2013</v>
      </c>
      <c r="D5" s="112" t="str" cm="1">
        <f t="array" ref="D5">_xlfn.IFS(OR(C5=2007,C5=2008,C5&lt;=2007),"dorost a st.",OR(C5=2009,C5=2010),"st. žáci",OR(C5=2011,C5=2012),"ml.žáci",OR(C5=2013,C5=2014),"přípravka",OR(C5=2015,C5=2016),"mini přípravka",C5&gt;=2017,"benjamínci")</f>
        <v>přípravka</v>
      </c>
      <c r="E5" s="112">
        <v>10.8</v>
      </c>
      <c r="F5" s="112">
        <v>2</v>
      </c>
      <c r="G5" s="113">
        <v>1.83</v>
      </c>
      <c r="H5" s="123">
        <v>4</v>
      </c>
      <c r="I5" s="113">
        <v>6.42</v>
      </c>
      <c r="J5" s="114">
        <v>6</v>
      </c>
      <c r="K5" s="114">
        <f t="shared" si="0"/>
        <v>12</v>
      </c>
      <c r="L5" s="128">
        <v>3</v>
      </c>
    </row>
    <row r="6" spans="1:12" ht="19.95" customHeight="1" thickTop="1" x14ac:dyDescent="0.3">
      <c r="A6" s="120" t="s">
        <v>109</v>
      </c>
      <c r="B6" s="82" t="s">
        <v>105</v>
      </c>
      <c r="C6" s="85">
        <v>2014</v>
      </c>
      <c r="D6" s="47" t="str" cm="1">
        <f t="array" ref="D6">_xlfn.IFS(OR(C6=2007,C6=2008,C6&lt;=2007),"dorost a st.",OR(C6=2009,C6=2010),"st. žáci",OR(C6=2011,C6=2012),"ml.žáci",OR(C6=2013,C6=2014),"přípravka",OR(C6=2015,C6=2016),"mini přípravka",C6&gt;=2017,"benjamínci")</f>
        <v>přípravka</v>
      </c>
      <c r="E6" s="47">
        <v>11.6</v>
      </c>
      <c r="F6" s="47">
        <v>5</v>
      </c>
      <c r="G6" s="121">
        <v>1.85</v>
      </c>
      <c r="H6" s="49">
        <v>3</v>
      </c>
      <c r="I6" s="121">
        <v>6.6</v>
      </c>
      <c r="J6" s="50">
        <v>5</v>
      </c>
      <c r="K6" s="50">
        <f t="shared" si="0"/>
        <v>13</v>
      </c>
      <c r="L6" s="50">
        <v>5</v>
      </c>
    </row>
    <row r="7" spans="1:12" ht="19.95" customHeight="1" x14ac:dyDescent="0.3">
      <c r="A7" s="11" t="s">
        <v>79</v>
      </c>
      <c r="B7" s="4" t="s">
        <v>105</v>
      </c>
      <c r="C7" s="12">
        <v>2014</v>
      </c>
      <c r="D7" s="12" t="str" cm="1">
        <f t="array" ref="D7">_xlfn.IFS(OR(C7=2007,C7=2008,C7&lt;=2007),"dorost a st.",OR(C7=2009,C7=2010),"st. žáci",OR(C7=2011,C7=2012),"ml.žáci",OR(C7=2013,C7=2014),"přípravka",OR(C7=2015,C7=2016),"mini přípravka",C7&gt;=2017,"benjamínci")</f>
        <v>přípravka</v>
      </c>
      <c r="E7" s="12">
        <v>12.2</v>
      </c>
      <c r="F7" s="12">
        <v>12</v>
      </c>
      <c r="G7" s="15">
        <v>1.8</v>
      </c>
      <c r="H7" s="8">
        <v>5</v>
      </c>
      <c r="I7" s="15">
        <v>7.1</v>
      </c>
      <c r="J7" s="17">
        <v>2</v>
      </c>
      <c r="K7" s="17">
        <f t="shared" si="0"/>
        <v>19</v>
      </c>
      <c r="L7" s="17">
        <v>6</v>
      </c>
    </row>
    <row r="8" spans="1:12" ht="19.95" customHeight="1" x14ac:dyDescent="0.3">
      <c r="A8" s="11" t="s">
        <v>113</v>
      </c>
      <c r="B8" s="9" t="s">
        <v>105</v>
      </c>
      <c r="C8" s="2">
        <v>2013</v>
      </c>
      <c r="D8" s="12" t="str" cm="1">
        <f t="array" ref="D8">_xlfn.IFS(OR(C8=2007,C8=2008,C8&lt;=2007),"dorost a st.",OR(C8=2009,C8=2010),"st. žáci",OR(C8=2011,C8=2012),"ml.žáci",OR(C8=2013,C8=2014),"přípravka",OR(C8=2015,C8=2016),"mini přípravka",C8&gt;=2017,"benjamínci")</f>
        <v>přípravka</v>
      </c>
      <c r="E8" s="12">
        <v>11.5</v>
      </c>
      <c r="F8" s="12">
        <v>4</v>
      </c>
      <c r="G8" s="10">
        <v>1.75</v>
      </c>
      <c r="H8" s="8">
        <v>6</v>
      </c>
      <c r="I8" s="10">
        <v>5.9</v>
      </c>
      <c r="J8" s="17">
        <v>9</v>
      </c>
      <c r="K8" s="17">
        <f t="shared" si="0"/>
        <v>19</v>
      </c>
      <c r="L8" s="17">
        <v>6</v>
      </c>
    </row>
    <row r="9" spans="1:12" ht="19.95" customHeight="1" x14ac:dyDescent="0.3">
      <c r="A9" s="11" t="s">
        <v>110</v>
      </c>
      <c r="B9" s="9" t="s">
        <v>105</v>
      </c>
      <c r="C9" s="2">
        <v>2013</v>
      </c>
      <c r="D9" s="12" t="str" cm="1">
        <f t="array" ref="D9">_xlfn.IFS(OR(C9=2007,C9=2008,C9&lt;=2007),"dorost a st.",OR(C9=2009,C9=2010),"st. žáci",OR(C9=2011,C9=2012),"ml.žáci",OR(C9=2013,C9=2014),"přípravka",OR(C9=2015,C9=2016),"mini přípravka",C9&gt;=2017,"benjamínci")</f>
        <v>přípravka</v>
      </c>
      <c r="E9" s="12">
        <v>11.8</v>
      </c>
      <c r="F9" s="12">
        <v>7</v>
      </c>
      <c r="G9" s="10">
        <v>1.75</v>
      </c>
      <c r="H9" s="8">
        <v>6</v>
      </c>
      <c r="I9" s="10">
        <v>6.3</v>
      </c>
      <c r="J9" s="17">
        <v>7</v>
      </c>
      <c r="K9" s="17">
        <f t="shared" si="0"/>
        <v>20</v>
      </c>
      <c r="L9" s="17">
        <v>8</v>
      </c>
    </row>
    <row r="10" spans="1:12" ht="19.95" customHeight="1" x14ac:dyDescent="0.3">
      <c r="A10" s="7" t="s">
        <v>36</v>
      </c>
      <c r="B10" s="7" t="s">
        <v>105</v>
      </c>
      <c r="C10" s="6">
        <v>2013</v>
      </c>
      <c r="D10" s="12" t="str" cm="1">
        <f t="array" ref="D10">_xlfn.IFS(OR(C10=2007,C10=2008,C10&lt;=2007),"dorost a st.",OR(C10=2009,C10=2010),"st. žáci",OR(C10=2011,C10=2012),"ml.žáci",OR(C10=2013,C10=2014),"přípravka",OR(C10=2015,C10=2016),"mini přípravka",C10&gt;=2017,"benjamínci")</f>
        <v>přípravka</v>
      </c>
      <c r="E10" s="12">
        <v>11.9</v>
      </c>
      <c r="F10" s="12">
        <v>8</v>
      </c>
      <c r="G10" s="15">
        <v>1.72</v>
      </c>
      <c r="H10" s="8">
        <v>9</v>
      </c>
      <c r="I10" s="15">
        <v>5.3</v>
      </c>
      <c r="J10" s="17">
        <v>10</v>
      </c>
      <c r="K10" s="17">
        <f t="shared" si="0"/>
        <v>27</v>
      </c>
      <c r="L10" s="17">
        <v>9</v>
      </c>
    </row>
    <row r="11" spans="1:12" ht="19.95" customHeight="1" x14ac:dyDescent="0.3">
      <c r="A11" s="11" t="s">
        <v>43</v>
      </c>
      <c r="B11" s="3" t="s">
        <v>105</v>
      </c>
      <c r="C11" s="19">
        <v>2014</v>
      </c>
      <c r="D11" s="12" t="str" cm="1">
        <f t="array" ref="D11">_xlfn.IFS(OR(C11=2007,C11=2008,C11&lt;=2007),"dorost a st.",OR(C11=2009,C11=2010),"st. žáci",OR(C11=2011,C11=2012),"ml.žáci",OR(C11=2013,C11=2014),"přípravka",OR(C11=2015,C11=2016),"mini přípravka",C11&gt;=2017,"benjamínci")</f>
        <v>přípravka</v>
      </c>
      <c r="E11" s="12">
        <v>12.1</v>
      </c>
      <c r="F11" s="12">
        <v>9</v>
      </c>
      <c r="G11" s="3">
        <v>1.67</v>
      </c>
      <c r="H11" s="8">
        <v>11</v>
      </c>
      <c r="I11" s="3">
        <v>4.5999999999999996</v>
      </c>
      <c r="J11" s="17">
        <v>11</v>
      </c>
      <c r="K11" s="17">
        <f t="shared" si="0"/>
        <v>31</v>
      </c>
      <c r="L11" s="17">
        <v>10</v>
      </c>
    </row>
    <row r="12" spans="1:12" ht="19.95" customHeight="1" x14ac:dyDescent="0.3">
      <c r="A12" s="11" t="s">
        <v>42</v>
      </c>
      <c r="B12" s="3" t="s">
        <v>105</v>
      </c>
      <c r="C12" s="19">
        <v>2014</v>
      </c>
      <c r="D12" s="12" t="str" cm="1">
        <f t="array" ref="D12">_xlfn.IFS(OR(C12=2007,C12=2008,C12&lt;=2007),"dorost a st.",OR(C12=2009,C12=2010),"st. žáci",OR(C12=2011,C12=2012),"ml.žáci",OR(C12=2013,C12=2014),"přípravka",OR(C12=2015,C12=2016),"mini přípravka",C12&gt;=2017,"benjamínci")</f>
        <v>přípravka</v>
      </c>
      <c r="E12" s="12">
        <v>12.1</v>
      </c>
      <c r="F12" s="12">
        <v>9</v>
      </c>
      <c r="G12" s="3">
        <v>1.72</v>
      </c>
      <c r="H12" s="8">
        <v>9</v>
      </c>
      <c r="I12" s="3">
        <v>4.0999999999999996</v>
      </c>
      <c r="J12" s="17">
        <v>13</v>
      </c>
      <c r="K12" s="17">
        <f t="shared" si="0"/>
        <v>31</v>
      </c>
      <c r="L12" s="17">
        <v>10</v>
      </c>
    </row>
    <row r="13" spans="1:12" ht="19.95" customHeight="1" x14ac:dyDescent="0.3">
      <c r="A13" s="11" t="s">
        <v>114</v>
      </c>
      <c r="B13" s="9" t="s">
        <v>105</v>
      </c>
      <c r="C13" s="2">
        <v>2013</v>
      </c>
      <c r="D13" s="12" t="str" cm="1">
        <f t="array" ref="D13">_xlfn.IFS(OR(C13=2007,C13=2008,C13&lt;=2007),"dorost a st.",OR(C13=2009,C13=2010),"st. žáci",OR(C13=2011,C13=2012),"ml.žáci",OR(C13=2013,C13=2014),"přípravka",OR(C13=2015,C13=2016),"mini přípravka",C13&gt;=2017,"benjamínci")</f>
        <v>přípravka</v>
      </c>
      <c r="E13" s="12">
        <v>12.8</v>
      </c>
      <c r="F13" s="12">
        <v>13</v>
      </c>
      <c r="G13" s="10">
        <v>1.55</v>
      </c>
      <c r="H13" s="8">
        <v>12</v>
      </c>
      <c r="I13" s="10">
        <v>6.2</v>
      </c>
      <c r="J13" s="17">
        <v>8</v>
      </c>
      <c r="K13" s="17">
        <f t="shared" si="0"/>
        <v>33</v>
      </c>
      <c r="L13" s="17">
        <v>12</v>
      </c>
    </row>
    <row r="14" spans="1:12" ht="19.95" customHeight="1" x14ac:dyDescent="0.3">
      <c r="A14" s="11" t="s">
        <v>101</v>
      </c>
      <c r="B14" s="8" t="s">
        <v>105</v>
      </c>
      <c r="C14" s="18">
        <v>2014</v>
      </c>
      <c r="D14" s="12" t="str" cm="1">
        <f t="array" ref="D14">_xlfn.IFS(OR(C14=2007,C14=2008,C14&lt;=2007),"dorost a st.",OR(C14=2009,C14=2010),"st. žáci",OR(C14=2011,C14=2012),"ml.žáci",OR(C14=2013,C14=2014),"přípravka",OR(C14=2015,C14=2016),"mini přípravka",C14&gt;=2017,"benjamínci")</f>
        <v>přípravka</v>
      </c>
      <c r="E14" s="12">
        <v>12.1</v>
      </c>
      <c r="F14" s="12">
        <v>9</v>
      </c>
      <c r="G14" s="8">
        <v>1.5</v>
      </c>
      <c r="H14" s="8">
        <v>13</v>
      </c>
      <c r="I14" s="8">
        <v>4.4000000000000004</v>
      </c>
      <c r="J14" s="17">
        <v>12</v>
      </c>
      <c r="K14" s="17">
        <f t="shared" si="0"/>
        <v>34</v>
      </c>
      <c r="L14" s="17">
        <v>13</v>
      </c>
    </row>
    <row r="15" spans="1:12" ht="19.95" customHeight="1" x14ac:dyDescent="0.3"/>
    <row r="16" spans="1:12" ht="19.95" customHeight="1" x14ac:dyDescent="0.3"/>
    <row r="17" spans="1:12" ht="19.95" customHeight="1" x14ac:dyDescent="0.3">
      <c r="A17" s="45" t="s">
        <v>51</v>
      </c>
      <c r="B17" s="29" t="s">
        <v>104</v>
      </c>
      <c r="C17" s="34">
        <v>2013</v>
      </c>
      <c r="D17" s="28" t="str" cm="1">
        <f t="array" ref="D17">_xlfn.IFS(OR(C17=2007,C17=2008,C17&lt;=2007),"dorost a st.",OR(C17=2009,C17=2010),"st. žáci",OR(C17=2011,C17=2012),"ml.žáci",OR(C17=2013,C17=2014),"přípravka",OR(C17=2015,C17=2016),"mini přípravka",C17&gt;=2017,"benjamínci")</f>
        <v>přípravka</v>
      </c>
      <c r="E17" s="28">
        <v>11.2</v>
      </c>
      <c r="F17" s="27">
        <v>2</v>
      </c>
      <c r="G17" s="29">
        <v>2.06</v>
      </c>
      <c r="H17" s="29">
        <v>3</v>
      </c>
      <c r="I17" s="29">
        <v>6.2</v>
      </c>
      <c r="J17" s="30">
        <v>3</v>
      </c>
      <c r="K17" s="30">
        <f t="shared" ref="K17:K29" si="1">F17+H17+J17</f>
        <v>8</v>
      </c>
      <c r="L17" s="43">
        <v>1</v>
      </c>
    </row>
    <row r="18" spans="1:12" ht="19.95" customHeight="1" x14ac:dyDescent="0.3">
      <c r="A18" s="45" t="s">
        <v>100</v>
      </c>
      <c r="B18" s="27" t="s">
        <v>104</v>
      </c>
      <c r="C18" s="36">
        <v>2014</v>
      </c>
      <c r="D18" s="28" t="str" cm="1">
        <f t="array" ref="D18">_xlfn.IFS(OR(C18=2007,C18=2008,C18&lt;=2007),"dorost a st.",OR(C18=2009,C18=2010),"st. žáci",OR(C18=2011,C18=2012),"ml.žáci",OR(C18=2013,C18=2014),"přípravka",OR(C18=2015,C18=2016),"mini přípravka",C18&gt;=2017,"benjamínci")</f>
        <v>přípravka</v>
      </c>
      <c r="E18" s="28">
        <v>11.3</v>
      </c>
      <c r="F18" s="27">
        <v>3</v>
      </c>
      <c r="G18" s="29">
        <v>1.9</v>
      </c>
      <c r="H18" s="29">
        <v>4</v>
      </c>
      <c r="I18" s="29">
        <v>6</v>
      </c>
      <c r="J18" s="30">
        <v>4</v>
      </c>
      <c r="K18" s="30">
        <f t="shared" si="1"/>
        <v>11</v>
      </c>
      <c r="L18" s="43">
        <v>2</v>
      </c>
    </row>
    <row r="19" spans="1:12" ht="19.95" customHeight="1" thickBot="1" x14ac:dyDescent="0.35">
      <c r="A19" s="90" t="s">
        <v>107</v>
      </c>
      <c r="B19" s="83" t="s">
        <v>104</v>
      </c>
      <c r="C19" s="91">
        <v>2013</v>
      </c>
      <c r="D19" s="69" t="str" cm="1">
        <f t="array" ref="D19">_xlfn.IFS(OR(C19=2007,C19=2008,C19&lt;=2007),"dorost a st.",OR(C19=2009,C19=2010),"st. žáci",OR(C19=2011,C19=2012),"ml.žáci",OR(C19=2013,C19=2014),"přípravka",OR(C19=2015,C19=2016),"mini přípravka",C19&gt;=2017,"benjamínci")</f>
        <v>přípravka</v>
      </c>
      <c r="E19" s="69">
        <v>11.5</v>
      </c>
      <c r="F19" s="83">
        <v>4</v>
      </c>
      <c r="G19" s="92">
        <v>1.8</v>
      </c>
      <c r="H19" s="70">
        <v>6</v>
      </c>
      <c r="I19" s="92">
        <v>8.8000000000000007</v>
      </c>
      <c r="J19" s="71">
        <v>1</v>
      </c>
      <c r="K19" s="71">
        <f t="shared" si="1"/>
        <v>11</v>
      </c>
      <c r="L19" s="72">
        <v>2</v>
      </c>
    </row>
    <row r="20" spans="1:12" ht="19.95" customHeight="1" thickTop="1" x14ac:dyDescent="0.3">
      <c r="A20" s="73" t="s">
        <v>52</v>
      </c>
      <c r="B20" s="73" t="s">
        <v>104</v>
      </c>
      <c r="C20" s="89">
        <v>2013</v>
      </c>
      <c r="D20" s="47" t="str" cm="1">
        <f t="array" ref="D20">_xlfn.IFS(OR(C20=2007,C20=2008,C20&lt;=2007),"dorost a st.",OR(C20=2009,C20=2010),"st. žáci",OR(C20=2011,C20=2012),"ml.žáci",OR(C20=2013,C20=2014),"přípravka",OR(C20=2015,C20=2016),"mini přípravka",C20&gt;=2017,"benjamínci")</f>
        <v>přípravka</v>
      </c>
      <c r="E20" s="47">
        <v>11.7</v>
      </c>
      <c r="F20" s="49">
        <v>6</v>
      </c>
      <c r="G20" s="73">
        <v>2.08</v>
      </c>
      <c r="H20" s="73">
        <v>2</v>
      </c>
      <c r="I20" s="73">
        <v>5.3</v>
      </c>
      <c r="J20" s="50">
        <v>5</v>
      </c>
      <c r="K20" s="50">
        <f t="shared" si="1"/>
        <v>13</v>
      </c>
      <c r="L20" s="50">
        <v>4</v>
      </c>
    </row>
    <row r="21" spans="1:12" ht="19.95" customHeight="1" x14ac:dyDescent="0.3">
      <c r="A21" s="3" t="s">
        <v>50</v>
      </c>
      <c r="B21" s="3" t="s">
        <v>104</v>
      </c>
      <c r="C21" s="19">
        <v>2013</v>
      </c>
      <c r="D21" s="12" t="str" cm="1">
        <f t="array" ref="D21">_xlfn.IFS(OR(C21=2007,C21=2008,C21&lt;=2007),"dorost a st.",OR(C21=2009,C21=2010),"st. žáci",OR(C21=2011,C21=2012),"ml.žáci",OR(C21=2013,C21=2014),"přípravka",OR(C21=2015,C21=2016),"mini přípravka",C21&gt;=2017,"benjamínci")</f>
        <v>přípravka</v>
      </c>
      <c r="E21" s="12">
        <v>11.6</v>
      </c>
      <c r="F21" s="8">
        <v>5</v>
      </c>
      <c r="G21" s="3">
        <v>2.09</v>
      </c>
      <c r="H21" s="3">
        <v>1</v>
      </c>
      <c r="I21" s="3">
        <v>5</v>
      </c>
      <c r="J21" s="17">
        <v>8</v>
      </c>
      <c r="K21" s="17">
        <f t="shared" si="1"/>
        <v>14</v>
      </c>
      <c r="L21" s="17">
        <v>5</v>
      </c>
    </row>
    <row r="22" spans="1:12" ht="19.95" customHeight="1" x14ac:dyDescent="0.3">
      <c r="A22" s="11" t="s">
        <v>112</v>
      </c>
      <c r="B22" s="9" t="s">
        <v>104</v>
      </c>
      <c r="C22" s="2">
        <v>2013</v>
      </c>
      <c r="D22" s="12" t="str" cm="1">
        <f t="array" ref="D22">_xlfn.IFS(OR(C22=2007,C22=2008,C22&lt;=2007),"dorost a st.",OR(C22=2009,C22=2010),"st. žáci",OR(C22=2011,C22=2012),"ml.žáci",OR(C22=2013,C22=2014),"přípravka",OR(C22=2015,C22=2016),"mini přípravka",C22&gt;=2017,"benjamínci")</f>
        <v>přípravka</v>
      </c>
      <c r="E22" s="12">
        <v>11.7</v>
      </c>
      <c r="F22" s="8">
        <v>6</v>
      </c>
      <c r="G22" s="10">
        <v>1.73</v>
      </c>
      <c r="H22" s="3">
        <v>8</v>
      </c>
      <c r="I22" s="10">
        <v>7</v>
      </c>
      <c r="J22" s="17">
        <v>2</v>
      </c>
      <c r="K22" s="17">
        <f t="shared" si="1"/>
        <v>16</v>
      </c>
      <c r="L22" s="17">
        <v>6</v>
      </c>
    </row>
    <row r="23" spans="1:12" ht="19.95" customHeight="1" x14ac:dyDescent="0.3">
      <c r="A23" s="11" t="s">
        <v>48</v>
      </c>
      <c r="B23" s="3" t="s">
        <v>104</v>
      </c>
      <c r="C23" s="19">
        <v>2014</v>
      </c>
      <c r="D23" s="12" t="str" cm="1">
        <f t="array" ref="D23">_xlfn.IFS(OR(C23=2007,C23=2008,C23&lt;=2007),"dorost a st.",OR(C23=2009,C23=2010),"st. žáci",OR(C23=2011,C23=2012),"ml.žáci",OR(C23=2013,C23=2014),"přípravka",OR(C23=2015,C23=2016),"mini přípravka",C23&gt;=2017,"benjamínci")</f>
        <v>přípravka</v>
      </c>
      <c r="E23" s="12">
        <v>12.3</v>
      </c>
      <c r="F23" s="8">
        <v>8</v>
      </c>
      <c r="G23" s="3">
        <v>1.88</v>
      </c>
      <c r="H23" s="3">
        <v>5</v>
      </c>
      <c r="I23" s="3">
        <v>5.3</v>
      </c>
      <c r="J23" s="17">
        <v>5</v>
      </c>
      <c r="K23" s="17">
        <f t="shared" si="1"/>
        <v>18</v>
      </c>
      <c r="L23" s="17">
        <v>7</v>
      </c>
    </row>
    <row r="24" spans="1:12" ht="19.95" customHeight="1" x14ac:dyDescent="0.3">
      <c r="A24" s="11" t="s">
        <v>102</v>
      </c>
      <c r="B24" s="8" t="s">
        <v>104</v>
      </c>
      <c r="C24" s="18">
        <v>2014</v>
      </c>
      <c r="D24" s="12" t="str" cm="1">
        <f t="array" ref="D24">_xlfn.IFS(OR(C24=2007,C24=2008,C24&lt;=2007),"dorost a st.",OR(C24=2009,C24=2010),"st. žáci",OR(C24=2011,C24=2012),"ml.žáci",OR(C24=2013,C24=2014),"přípravka",OR(C24=2015,C24=2016),"mini přípravka",C24&gt;=2017,"benjamínci")</f>
        <v>přípravka</v>
      </c>
      <c r="E24" s="12">
        <v>10.6</v>
      </c>
      <c r="F24" s="8">
        <v>1</v>
      </c>
      <c r="G24" s="3">
        <v>1.75</v>
      </c>
      <c r="H24" s="3">
        <v>7</v>
      </c>
      <c r="I24" s="3">
        <v>4.45</v>
      </c>
      <c r="J24" s="17">
        <v>11</v>
      </c>
      <c r="K24" s="17">
        <f t="shared" si="1"/>
        <v>19</v>
      </c>
      <c r="L24" s="17">
        <v>8</v>
      </c>
    </row>
    <row r="25" spans="1:12" ht="19.95" customHeight="1" x14ac:dyDescent="0.3">
      <c r="A25" s="3" t="s">
        <v>53</v>
      </c>
      <c r="B25" s="3" t="s">
        <v>104</v>
      </c>
      <c r="C25" s="19">
        <v>2013</v>
      </c>
      <c r="D25" s="12" t="str" cm="1">
        <f t="array" ref="D25">_xlfn.IFS(OR(C25=2007,C25=2008,C25&lt;=2007),"dorost a st.",OR(C25=2009,C25=2010),"st. žáci",OR(C25=2011,C25=2012),"ml.žáci",OR(C25=2013,C25=2014),"přípravka",OR(C25=2015,C25=2016),"mini přípravka",C25&gt;=2017,"benjamínci")</f>
        <v>přípravka</v>
      </c>
      <c r="E25" s="12">
        <v>12.9</v>
      </c>
      <c r="F25" s="8">
        <v>10</v>
      </c>
      <c r="G25" s="3">
        <v>1.69</v>
      </c>
      <c r="H25" s="3">
        <v>9</v>
      </c>
      <c r="I25" s="3">
        <v>5</v>
      </c>
      <c r="J25" s="17">
        <v>8</v>
      </c>
      <c r="K25" s="17">
        <f t="shared" si="1"/>
        <v>27</v>
      </c>
      <c r="L25" s="17">
        <v>9</v>
      </c>
    </row>
    <row r="26" spans="1:12" ht="19.95" customHeight="1" x14ac:dyDescent="0.3">
      <c r="A26" s="11" t="s">
        <v>117</v>
      </c>
      <c r="B26" s="9" t="s">
        <v>104</v>
      </c>
      <c r="C26" s="2">
        <v>2013</v>
      </c>
      <c r="D26" s="12" t="str" cm="1">
        <f t="array" ref="D26">_xlfn.IFS(OR(C26=2007,C26=2008,C26&lt;=2007),"dorost a st.",OR(C26=2009,C26=2010),"st. žáci",OR(C26=2011,C26=2012),"ml.žáci",OR(C26=2013,C26=2014),"přípravka",OR(C26=2015,C26=2016),"mini přípravka",C26&gt;=2017,"benjamínci")</f>
        <v>přípravka</v>
      </c>
      <c r="E26" s="12">
        <v>13</v>
      </c>
      <c r="F26" s="8">
        <v>11</v>
      </c>
      <c r="G26" s="10">
        <v>1.6</v>
      </c>
      <c r="H26" s="3">
        <v>10</v>
      </c>
      <c r="I26" s="10">
        <v>5.0999999999999996</v>
      </c>
      <c r="J26" s="17">
        <v>7</v>
      </c>
      <c r="K26" s="17">
        <f t="shared" si="1"/>
        <v>28</v>
      </c>
      <c r="L26" s="17">
        <v>10</v>
      </c>
    </row>
    <row r="27" spans="1:12" ht="19.95" customHeight="1" x14ac:dyDescent="0.3">
      <c r="A27" s="11" t="s">
        <v>80</v>
      </c>
      <c r="B27" s="4" t="s">
        <v>104</v>
      </c>
      <c r="C27" s="12">
        <v>2014</v>
      </c>
      <c r="D27" s="12" t="str" cm="1">
        <f t="array" ref="D27">_xlfn.IFS(OR(C27=2007,C27=2008,C27&lt;=2007),"dorost a st.",OR(C27=2009,C27=2010),"st. žáci",OR(C27=2011,C27=2012),"ml.žáci",OR(C27=2013,C27=2014),"přípravka",OR(C27=2015,C27=2016),"mini přípravka",C27&gt;=2017,"benjamínci")</f>
        <v>přípravka</v>
      </c>
      <c r="E27" s="12">
        <v>12.8</v>
      </c>
      <c r="F27" s="8">
        <v>9</v>
      </c>
      <c r="G27" s="15">
        <v>1.35</v>
      </c>
      <c r="H27" s="3">
        <v>12</v>
      </c>
      <c r="I27" s="3">
        <v>5</v>
      </c>
      <c r="J27" s="17">
        <v>8</v>
      </c>
      <c r="K27" s="17">
        <f t="shared" si="1"/>
        <v>29</v>
      </c>
      <c r="L27" s="17">
        <v>11</v>
      </c>
    </row>
    <row r="28" spans="1:12" ht="17.399999999999999" customHeight="1" x14ac:dyDescent="0.3">
      <c r="A28" s="11" t="s">
        <v>49</v>
      </c>
      <c r="B28" s="3" t="s">
        <v>104</v>
      </c>
      <c r="C28" s="19">
        <v>2014</v>
      </c>
      <c r="D28" s="12" t="str" cm="1">
        <f t="array" ref="D28">_xlfn.IFS(OR(C28=2007,C28=2008,C28&lt;=2007),"dorost a st.",OR(C28=2009,C28=2010),"st. žáci",OR(C28=2011,C28=2012),"ml.žáci",OR(C28=2013,C28=2014),"přípravka",OR(C28=2015,C28=2016),"mini přípravka",C28&gt;=2017,"benjamínci")</f>
        <v>přípravka</v>
      </c>
      <c r="E28" s="12">
        <v>13</v>
      </c>
      <c r="F28" s="8">
        <v>11</v>
      </c>
      <c r="G28" s="3">
        <v>1.53</v>
      </c>
      <c r="H28" s="3">
        <v>11</v>
      </c>
      <c r="I28" s="3">
        <v>3.9</v>
      </c>
      <c r="J28" s="17">
        <v>12</v>
      </c>
      <c r="K28" s="17">
        <f t="shared" si="1"/>
        <v>34</v>
      </c>
      <c r="L28" s="17">
        <v>12</v>
      </c>
    </row>
    <row r="29" spans="1:12" ht="21" customHeight="1" x14ac:dyDescent="0.3">
      <c r="A29" s="3" t="s">
        <v>47</v>
      </c>
      <c r="B29" s="3" t="s">
        <v>104</v>
      </c>
      <c r="C29" s="19">
        <v>2014</v>
      </c>
      <c r="D29" s="12" t="str" cm="1">
        <f t="array" ref="D29">_xlfn.IFS(OR(C29=2007,C29=2008,C29&lt;=2007),"dorost a st.",OR(C29=2009,C29=2010),"st. žáci",OR(C29=2011,C29=2012),"ml.žáci",OR(C29=2013,C29=2014),"přípravka",OR(C29=2015,C29=2016),"mini přípravka",C29&gt;=2017,"benjamínci")</f>
        <v>přípravka</v>
      </c>
      <c r="E29" s="12">
        <v>16.600000000000001</v>
      </c>
      <c r="F29" s="8">
        <v>13</v>
      </c>
      <c r="G29" s="3">
        <v>1.2</v>
      </c>
      <c r="H29" s="3">
        <v>13</v>
      </c>
      <c r="I29" s="3">
        <v>2.2000000000000002</v>
      </c>
      <c r="J29" s="17">
        <v>13</v>
      </c>
      <c r="K29" s="17">
        <f t="shared" si="1"/>
        <v>39</v>
      </c>
      <c r="L29" s="17">
        <v>13</v>
      </c>
    </row>
  </sheetData>
  <sortState ref="A2:L27">
    <sortCondition ref="B2:B27"/>
    <sortCondition ref="L2:L2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topLeftCell="A16" zoomScale="130" zoomScaleNormal="130" workbookViewId="0">
      <selection activeCell="M32" sqref="M32"/>
    </sheetView>
  </sheetViews>
  <sheetFormatPr defaultRowHeight="14.4" x14ac:dyDescent="0.3"/>
  <cols>
    <col min="1" max="1" width="20.33203125" bestFit="1" customWidth="1"/>
    <col min="2" max="2" width="4.88671875" bestFit="1" customWidth="1"/>
    <col min="3" max="3" width="7.5546875" style="1" bestFit="1" customWidth="1"/>
    <col min="4" max="4" width="13.6640625" bestFit="1" customWidth="1"/>
    <col min="5" max="5" width="9.44140625" style="1" customWidth="1"/>
    <col min="6" max="6" width="10.88671875" style="1" customWidth="1"/>
    <col min="7" max="7" width="8.33203125" customWidth="1"/>
    <col min="8" max="8" width="9.5546875" customWidth="1"/>
    <col min="9" max="9" width="7.109375" bestFit="1" customWidth="1"/>
    <col min="10" max="10" width="9.44140625" customWidth="1"/>
  </cols>
  <sheetData>
    <row r="1" spans="1:12" ht="32.25" customHeight="1" thickBot="1" x14ac:dyDescent="0.35">
      <c r="A1" s="64" t="s">
        <v>0</v>
      </c>
      <c r="B1" s="64" t="s">
        <v>103</v>
      </c>
      <c r="C1" s="65" t="s">
        <v>22</v>
      </c>
      <c r="D1" s="64" t="s">
        <v>140</v>
      </c>
      <c r="E1" s="65" t="s">
        <v>1</v>
      </c>
      <c r="F1" s="65" t="s">
        <v>136</v>
      </c>
      <c r="G1" s="64" t="s">
        <v>2</v>
      </c>
      <c r="H1" s="64" t="s">
        <v>137</v>
      </c>
      <c r="I1" s="64" t="s">
        <v>3</v>
      </c>
      <c r="J1" s="64" t="s">
        <v>138</v>
      </c>
      <c r="K1" s="66" t="s">
        <v>141</v>
      </c>
      <c r="L1" s="66" t="s">
        <v>139</v>
      </c>
    </row>
    <row r="2" spans="1:12" ht="19.95" customHeight="1" thickTop="1" x14ac:dyDescent="0.3">
      <c r="A2" s="96" t="s">
        <v>30</v>
      </c>
      <c r="B2" s="97" t="s">
        <v>105</v>
      </c>
      <c r="C2" s="98">
        <v>2012</v>
      </c>
      <c r="D2" s="77" t="str" cm="1">
        <f t="array" ref="D2">_xlfn.IFS(OR(C2=2007,C2=2008,C2&lt;=2007),"dorost a st.",OR(C2=2009,C2=2010),"st. žáci",OR(C2=2011,C2=2012),"ml.žáci",OR(C2=2013,C2=2014),"přípravka",OR(C2=2015,C2=2016),"mini přípravka",C2&gt;=2017,"benjamínci")</f>
        <v>ml.žáci</v>
      </c>
      <c r="E2" s="77">
        <v>10.9</v>
      </c>
      <c r="F2" s="99">
        <v>6</v>
      </c>
      <c r="G2" s="88">
        <v>2.2200000000000002</v>
      </c>
      <c r="H2" s="88">
        <v>1</v>
      </c>
      <c r="I2" s="88">
        <v>8.15</v>
      </c>
      <c r="J2" s="78">
        <v>2</v>
      </c>
      <c r="K2" s="78">
        <v>9</v>
      </c>
      <c r="L2" s="79">
        <v>1</v>
      </c>
    </row>
    <row r="3" spans="1:12" ht="19.95" customHeight="1" x14ac:dyDescent="0.3">
      <c r="A3" s="41" t="s">
        <v>124</v>
      </c>
      <c r="B3" s="21" t="s">
        <v>105</v>
      </c>
      <c r="C3" s="32">
        <v>2011</v>
      </c>
      <c r="D3" s="22" t="str" cm="1">
        <f t="array" ref="D3">_xlfn.IFS(OR(C3=2007,C3=2008,C3&lt;=2007),"dorost a st.",OR(C3=2009,C3=2010),"st. žáci",OR(C3=2011,C3=2012),"ml.žáci",OR(C3=2013,C3=2014),"přípravka",OR(C3=2015,C3=2016),"mini přípravka",C3&gt;=2017,"benjamínci")</f>
        <v>ml.žáci</v>
      </c>
      <c r="E3" s="22">
        <v>10.1</v>
      </c>
      <c r="F3" s="37">
        <v>1</v>
      </c>
      <c r="G3" s="38">
        <v>2.11</v>
      </c>
      <c r="H3" s="23">
        <v>2</v>
      </c>
      <c r="I3" s="38">
        <v>6.55</v>
      </c>
      <c r="J3" s="24">
        <v>7</v>
      </c>
      <c r="K3" s="24">
        <v>10</v>
      </c>
      <c r="L3" s="40">
        <v>2</v>
      </c>
    </row>
    <row r="4" spans="1:12" ht="19.95" customHeight="1" thickBot="1" x14ac:dyDescent="0.35">
      <c r="A4" s="117" t="s">
        <v>146</v>
      </c>
      <c r="B4" s="115" t="s">
        <v>105</v>
      </c>
      <c r="C4" s="116">
        <v>2011</v>
      </c>
      <c r="D4" s="54" t="s">
        <v>145</v>
      </c>
      <c r="E4" s="54">
        <v>10.7</v>
      </c>
      <c r="F4" s="100">
        <v>4</v>
      </c>
      <c r="G4" s="101">
        <v>1.96</v>
      </c>
      <c r="H4" s="101">
        <v>6</v>
      </c>
      <c r="I4" s="101">
        <v>8.35</v>
      </c>
      <c r="J4" s="55">
        <v>1</v>
      </c>
      <c r="K4" s="55">
        <v>11</v>
      </c>
      <c r="L4" s="56">
        <v>3</v>
      </c>
    </row>
    <row r="5" spans="1:12" s="118" customFormat="1" ht="19.95" customHeight="1" thickTop="1" x14ac:dyDescent="0.3">
      <c r="A5" s="106" t="s">
        <v>119</v>
      </c>
      <c r="B5" s="108" t="s">
        <v>105</v>
      </c>
      <c r="C5" s="89">
        <v>2012</v>
      </c>
      <c r="D5" s="107" t="str" cm="1">
        <f t="array" ref="D5">_xlfn.IFS(OR(C5=2007,C5=2008,C5&lt;=2007),"dorost a st.",OR(C5=2009,C5=2010),"st. žáci",OR(C5=2011,C5=2012),"ml.žáci",OR(C5=2013,C5=2014),"přípravka",OR(C5=2015,C5=2016),"mini přípravka",C5&gt;=2017,"benjamínci")</f>
        <v>ml.žáci</v>
      </c>
      <c r="E5" s="107">
        <v>10.1</v>
      </c>
      <c r="F5" s="110">
        <v>1</v>
      </c>
      <c r="G5" s="111">
        <v>2.0499999999999998</v>
      </c>
      <c r="H5" s="73">
        <v>4</v>
      </c>
      <c r="I5" s="111">
        <v>5.45</v>
      </c>
      <c r="J5" s="109">
        <v>10</v>
      </c>
      <c r="K5" s="109">
        <v>15</v>
      </c>
      <c r="L5" s="119">
        <v>4</v>
      </c>
    </row>
    <row r="6" spans="1:12" ht="19.95" customHeight="1" x14ac:dyDescent="0.3">
      <c r="A6" s="93" t="s">
        <v>31</v>
      </c>
      <c r="B6" s="93" t="s">
        <v>105</v>
      </c>
      <c r="C6" s="94">
        <v>2012</v>
      </c>
      <c r="D6" s="47" t="str" cm="1">
        <f t="array" ref="D6">_xlfn.IFS(OR(C6=2007,C6=2008,C6&lt;=2007),"dorost a st.",OR(C6=2009,C6=2010),"st. žáci",OR(C6=2011,C6=2012),"ml.žáci",OR(C6=2013,C6=2014),"přípravka",OR(C6=2015,C6=2016),"mini přípravka",C6&gt;=2017,"benjamínci")</f>
        <v>ml.žáci</v>
      </c>
      <c r="E6" s="47">
        <v>11.1</v>
      </c>
      <c r="F6" s="95">
        <v>8</v>
      </c>
      <c r="G6" s="48">
        <v>2.0099999999999998</v>
      </c>
      <c r="H6" s="48">
        <v>5</v>
      </c>
      <c r="I6" s="48">
        <v>7.55</v>
      </c>
      <c r="J6" s="50">
        <v>3</v>
      </c>
      <c r="K6" s="50">
        <v>16</v>
      </c>
      <c r="L6" s="50">
        <v>5</v>
      </c>
    </row>
    <row r="7" spans="1:12" ht="19.95" customHeight="1" x14ac:dyDescent="0.3">
      <c r="A7" s="93" t="s">
        <v>144</v>
      </c>
      <c r="B7" s="93" t="s">
        <v>105</v>
      </c>
      <c r="C7" s="94">
        <v>2012</v>
      </c>
      <c r="D7" s="47" t="s">
        <v>145</v>
      </c>
      <c r="E7" s="47">
        <v>11.4</v>
      </c>
      <c r="F7" s="95">
        <v>9</v>
      </c>
      <c r="G7" s="48">
        <v>2.0699999999999998</v>
      </c>
      <c r="H7" s="48">
        <v>3</v>
      </c>
      <c r="I7" s="48">
        <v>7.4</v>
      </c>
      <c r="J7" s="50">
        <v>5</v>
      </c>
      <c r="K7" s="50">
        <v>17</v>
      </c>
      <c r="L7" s="50">
        <v>6</v>
      </c>
    </row>
    <row r="8" spans="1:12" ht="19.95" customHeight="1" x14ac:dyDescent="0.3">
      <c r="A8" s="5" t="s">
        <v>12</v>
      </c>
      <c r="B8" s="5" t="s">
        <v>105</v>
      </c>
      <c r="C8" s="12">
        <v>2011</v>
      </c>
      <c r="D8" s="12" t="str" cm="1">
        <f t="array" ref="D8">_xlfn.IFS(OR(C8=2007,C8=2008,C8&lt;=2007),"dorost a st.",OR(C8=2009,C8=2010),"st. žáci",OR(C8=2011,C8=2012),"ml.žáci",OR(C8=2013,C8=2014),"přípravka",OR(C8=2015,C8=2016),"mini přípravka",C8&gt;=2017,"benjamínci")</f>
        <v>ml.žáci</v>
      </c>
      <c r="E8" s="12">
        <v>10.5</v>
      </c>
      <c r="F8" s="13">
        <v>3</v>
      </c>
      <c r="G8" s="15">
        <v>1.96</v>
      </c>
      <c r="H8" s="15">
        <v>6</v>
      </c>
      <c r="I8" s="3">
        <v>6.35</v>
      </c>
      <c r="J8" s="17">
        <v>8</v>
      </c>
      <c r="K8" s="17">
        <v>17</v>
      </c>
      <c r="L8" s="17">
        <v>6</v>
      </c>
    </row>
    <row r="9" spans="1:12" ht="19.95" customHeight="1" x14ac:dyDescent="0.3">
      <c r="A9" s="5" t="s">
        <v>19</v>
      </c>
      <c r="B9" s="5" t="s">
        <v>105</v>
      </c>
      <c r="C9" s="12">
        <v>2011</v>
      </c>
      <c r="D9" s="12" t="str" cm="1">
        <f t="array" ref="D9">_xlfn.IFS(OR(C9=2007,C9=2008,C9&lt;=2007),"dorost a st.",OR(C9=2009,C9=2010),"st. žáci",OR(C9=2011,C9=2012),"ml.žáci",OR(C9=2013,C9=2014),"přípravka",OR(C9=2015,C9=2016),"mini přípravka",C9&gt;=2017,"benjamínci")</f>
        <v>ml.žáci</v>
      </c>
      <c r="E9" s="12">
        <v>10.7</v>
      </c>
      <c r="F9" s="13">
        <v>4</v>
      </c>
      <c r="G9" s="15">
        <v>1.88</v>
      </c>
      <c r="H9" s="15">
        <v>12</v>
      </c>
      <c r="I9" s="3">
        <v>7.4</v>
      </c>
      <c r="J9" s="17">
        <v>5</v>
      </c>
      <c r="K9" s="17">
        <v>19</v>
      </c>
      <c r="L9" s="17">
        <v>8</v>
      </c>
    </row>
    <row r="10" spans="1:12" ht="19.95" customHeight="1" x14ac:dyDescent="0.3">
      <c r="A10" s="4" t="s">
        <v>122</v>
      </c>
      <c r="B10" s="9" t="s">
        <v>105</v>
      </c>
      <c r="C10" s="2">
        <v>2012</v>
      </c>
      <c r="D10" s="12" t="str" cm="1">
        <f t="array" ref="D10">_xlfn.IFS(OR(C10=2007,C10=2008,C10&lt;=2007),"dorost a st.",OR(C10=2009,C10=2010),"st. žáci",OR(C10=2011,C10=2012),"ml.žáci",OR(C10=2013,C10=2014),"přípravka",OR(C10=2015,C10=2016),"mini přípravka",C10&gt;=2017,"benjamínci")</f>
        <v>ml.žáci</v>
      </c>
      <c r="E10" s="12">
        <v>11</v>
      </c>
      <c r="F10" s="13">
        <v>7</v>
      </c>
      <c r="G10" s="14">
        <v>1.93</v>
      </c>
      <c r="H10" s="15">
        <v>8</v>
      </c>
      <c r="I10" s="14">
        <v>4.5999999999999996</v>
      </c>
      <c r="J10" s="17">
        <v>14</v>
      </c>
      <c r="K10" s="17">
        <v>29</v>
      </c>
      <c r="L10" s="17">
        <v>9</v>
      </c>
    </row>
    <row r="11" spans="1:12" ht="19.95" customHeight="1" x14ac:dyDescent="0.3">
      <c r="A11" s="4" t="s">
        <v>125</v>
      </c>
      <c r="B11" s="9" t="s">
        <v>105</v>
      </c>
      <c r="C11" s="2">
        <v>2012</v>
      </c>
      <c r="D11" s="12" t="str" cm="1">
        <f t="array" ref="D11">_xlfn.IFS(OR(C11=2007,C11=2008,C11&lt;=2007),"dorost a st.",OR(C11=2009,C11=2010),"st. žáci",OR(C11=2011,C11=2012),"ml.žáci",OR(C11=2013,C11=2014),"přípravka",OR(C11=2015,C11=2016),"mini přípravka",C11&gt;=2017,"benjamínci")</f>
        <v>ml.žáci</v>
      </c>
      <c r="E11" s="12">
        <v>11.5</v>
      </c>
      <c r="F11" s="13">
        <v>10</v>
      </c>
      <c r="G11" s="14">
        <v>1.89</v>
      </c>
      <c r="H11" s="15">
        <v>10</v>
      </c>
      <c r="I11" s="14">
        <v>5.4</v>
      </c>
      <c r="J11" s="17">
        <v>11</v>
      </c>
      <c r="K11" s="17">
        <v>31</v>
      </c>
      <c r="L11" s="17">
        <v>10</v>
      </c>
    </row>
    <row r="12" spans="1:12" ht="19.95" customHeight="1" x14ac:dyDescent="0.3">
      <c r="A12" s="11" t="s">
        <v>116</v>
      </c>
      <c r="B12" s="9" t="s">
        <v>105</v>
      </c>
      <c r="C12" s="2">
        <v>2012</v>
      </c>
      <c r="D12" s="12" t="str" cm="1">
        <f t="array" ref="D12">_xlfn.IFS(OR(C12=2007,C12=2008,C12&lt;=2007),"dorost a st.",OR(C12=2009,C12=2010),"st. žáci",OR(C12=2011,C12=2012),"ml.žáci",OR(C12=2013,C12=2014),"přípravka",OR(C12=2015,C12=2016),"mini přípravka",C12&gt;=2017,"benjamínci")</f>
        <v>ml.žáci</v>
      </c>
      <c r="E12" s="12">
        <v>12</v>
      </c>
      <c r="F12" s="13">
        <v>13</v>
      </c>
      <c r="G12" s="10">
        <v>1.6</v>
      </c>
      <c r="H12" s="15">
        <v>15</v>
      </c>
      <c r="I12" s="10">
        <v>7.45</v>
      </c>
      <c r="J12" s="17">
        <v>4</v>
      </c>
      <c r="K12" s="17">
        <v>32</v>
      </c>
      <c r="L12" s="17">
        <v>11</v>
      </c>
    </row>
    <row r="13" spans="1:12" ht="19.95" customHeight="1" x14ac:dyDescent="0.3">
      <c r="A13" s="4" t="s">
        <v>120</v>
      </c>
      <c r="B13" s="9" t="s">
        <v>105</v>
      </c>
      <c r="C13" s="2">
        <v>2012</v>
      </c>
      <c r="D13" s="12" t="str" cm="1">
        <f t="array" ref="D13">_xlfn.IFS(OR(C13=2007,C13=2008,C13&lt;=2007),"dorost a st.",OR(C13=2009,C13=2010),"st. žáci",OR(C13=2011,C13=2012),"ml.žáci",OR(C13=2013,C13=2014),"přípravka",OR(C13=2015,C13=2016),"mini přípravka",C13&gt;=2017,"benjamínci")</f>
        <v>ml.žáci</v>
      </c>
      <c r="E13" s="12">
        <v>11.9</v>
      </c>
      <c r="F13" s="13">
        <v>12</v>
      </c>
      <c r="G13" s="14">
        <v>1.93</v>
      </c>
      <c r="H13" s="15">
        <v>8</v>
      </c>
      <c r="I13" s="14">
        <v>4.7</v>
      </c>
      <c r="J13" s="17">
        <v>13</v>
      </c>
      <c r="K13" s="17">
        <v>33</v>
      </c>
      <c r="L13" s="17">
        <v>12</v>
      </c>
    </row>
    <row r="14" spans="1:12" ht="19.95" customHeight="1" x14ac:dyDescent="0.3">
      <c r="A14" s="7" t="s">
        <v>33</v>
      </c>
      <c r="B14" s="7" t="s">
        <v>105</v>
      </c>
      <c r="C14" s="6">
        <v>2012</v>
      </c>
      <c r="D14" s="12" t="str" cm="1">
        <f t="array" ref="D14">_xlfn.IFS(OR(C14=2007,C14=2008,C14&lt;=2007),"dorost a st.",OR(C14=2009,C14=2010),"st. žáci",OR(C14=2011,C14=2012),"ml.žáci",OR(C14=2013,C14=2014),"přípravka",OR(C14=2015,C14=2016),"mini přípravka",C14&gt;=2017,"benjamínci")</f>
        <v>ml.žáci</v>
      </c>
      <c r="E14" s="12">
        <v>12.2</v>
      </c>
      <c r="F14" s="13">
        <v>15</v>
      </c>
      <c r="G14" s="15">
        <v>1.89</v>
      </c>
      <c r="H14" s="15">
        <v>10</v>
      </c>
      <c r="I14" s="15">
        <v>6.2</v>
      </c>
      <c r="J14" s="17">
        <v>9</v>
      </c>
      <c r="K14" s="17">
        <v>34</v>
      </c>
      <c r="L14" s="17">
        <v>13</v>
      </c>
    </row>
    <row r="15" spans="1:12" ht="19.95" customHeight="1" x14ac:dyDescent="0.3">
      <c r="A15" s="4" t="s">
        <v>123</v>
      </c>
      <c r="B15" s="9" t="s">
        <v>105</v>
      </c>
      <c r="C15" s="2">
        <v>2011</v>
      </c>
      <c r="D15" s="12" t="str" cm="1">
        <f t="array" ref="D15">_xlfn.IFS(OR(C15=2007,C15=2008,C15&lt;=2007),"dorost a st.",OR(C15=2009,C15=2010),"st. žáci",OR(C15=2011,C15=2012),"ml.žáci",OR(C15=2013,C15=2014),"přípravka",OR(C15=2015,C15=2016),"mini přípravka",C15&gt;=2017,"benjamínci")</f>
        <v>ml.žáci</v>
      </c>
      <c r="E15" s="12">
        <v>11.8</v>
      </c>
      <c r="F15" s="13">
        <v>11</v>
      </c>
      <c r="G15" s="14">
        <v>1.65</v>
      </c>
      <c r="H15" s="15">
        <v>14</v>
      </c>
      <c r="I15" s="14">
        <v>5.4</v>
      </c>
      <c r="J15" s="17">
        <v>11</v>
      </c>
      <c r="K15" s="17">
        <v>36</v>
      </c>
      <c r="L15" s="17">
        <v>14</v>
      </c>
    </row>
    <row r="16" spans="1:12" ht="19.95" customHeight="1" x14ac:dyDescent="0.3">
      <c r="A16" s="4" t="s">
        <v>121</v>
      </c>
      <c r="B16" s="9" t="s">
        <v>105</v>
      </c>
      <c r="C16" s="2">
        <v>2012</v>
      </c>
      <c r="D16" s="12" t="str" cm="1">
        <f t="array" ref="D16">_xlfn.IFS(OR(C16=2007,C16=2008,C16&lt;=2007),"dorost a st.",OR(C16=2009,C16=2010),"st. žáci",OR(C16=2011,C16=2012),"ml.žáci",OR(C16=2013,C16=2014),"přípravka",OR(C16=2015,C16=2016),"mini přípravka",C16&gt;=2017,"benjamínci")</f>
        <v>ml.žáci</v>
      </c>
      <c r="E16" s="12">
        <v>12.2</v>
      </c>
      <c r="F16" s="13">
        <v>15</v>
      </c>
      <c r="G16" s="14">
        <v>1.68</v>
      </c>
      <c r="H16" s="15">
        <v>13</v>
      </c>
      <c r="I16" s="14">
        <v>4.1500000000000004</v>
      </c>
      <c r="J16" s="17">
        <v>15</v>
      </c>
      <c r="K16" s="17">
        <v>43</v>
      </c>
      <c r="L16" s="17">
        <v>15</v>
      </c>
    </row>
    <row r="17" spans="1:12" ht="19.95" customHeight="1" x14ac:dyDescent="0.3">
      <c r="A17" s="7" t="s">
        <v>27</v>
      </c>
      <c r="B17" s="7" t="s">
        <v>105</v>
      </c>
      <c r="C17" s="6">
        <v>2012</v>
      </c>
      <c r="D17" s="12" t="str" cm="1">
        <f t="array" ref="D17">_xlfn.IFS(OR(C17=2007,C17=2008,C17&lt;=2007),"dorost a st.",OR(C17=2009,C17=2010),"st. žáci",OR(C17=2011,C17=2012),"ml.žáci",OR(C17=2013,C17=2014),"přípravka",OR(C17=2015,C17=2016),"mini přípravka",C17&gt;=2017,"benjamínci")</f>
        <v>ml.žáci</v>
      </c>
      <c r="E17" s="12">
        <v>12.1</v>
      </c>
      <c r="F17" s="13">
        <v>14</v>
      </c>
      <c r="G17" s="15">
        <v>1.57</v>
      </c>
      <c r="H17" s="15">
        <v>16</v>
      </c>
      <c r="I17" s="15">
        <v>3.45</v>
      </c>
      <c r="J17" s="17">
        <v>16</v>
      </c>
      <c r="K17" s="17">
        <v>46</v>
      </c>
      <c r="L17" s="17">
        <v>16</v>
      </c>
    </row>
    <row r="18" spans="1:12" ht="19.95" customHeight="1" x14ac:dyDescent="0.3"/>
    <row r="19" spans="1:12" ht="19.95" customHeight="1" x14ac:dyDescent="0.3"/>
    <row r="20" spans="1:12" ht="19.95" customHeight="1" x14ac:dyDescent="0.3">
      <c r="A20" s="42" t="s">
        <v>150</v>
      </c>
      <c r="B20" s="31" t="s">
        <v>104</v>
      </c>
      <c r="C20" s="28">
        <v>2011</v>
      </c>
      <c r="D20" s="28" t="str" cm="1">
        <f t="array" ref="D20">_xlfn.IFS(OR(C20=2007,C20=2008,C20&lt;=2007),"dorost a st.",OR(C20=2009,C20=2010),"st. žáci",OR(C20=2011,C20=2012),"ml.žáci",OR(C20=2013,C20=2014),"přípravka",OR(C20=2015,C20=2016),"mini přípravka",C20&gt;=2017,"benjamínci")</f>
        <v>ml.žáci</v>
      </c>
      <c r="E20" s="28">
        <v>9.6</v>
      </c>
      <c r="F20" s="28">
        <v>1</v>
      </c>
      <c r="G20" s="29">
        <v>2.4700000000000002</v>
      </c>
      <c r="H20" s="29">
        <v>1</v>
      </c>
      <c r="I20" s="29">
        <v>8.31</v>
      </c>
      <c r="J20" s="30">
        <v>3</v>
      </c>
      <c r="K20" s="30">
        <v>5</v>
      </c>
      <c r="L20" s="43">
        <v>1</v>
      </c>
    </row>
    <row r="21" spans="1:12" ht="19.95" customHeight="1" x14ac:dyDescent="0.3">
      <c r="A21" s="42" t="s">
        <v>8</v>
      </c>
      <c r="B21" s="31" t="s">
        <v>104</v>
      </c>
      <c r="C21" s="28">
        <v>2012</v>
      </c>
      <c r="D21" s="28" t="str" cm="1">
        <f t="array" ref="D21">_xlfn.IFS(OR(C21=2007,C21=2008,C21&lt;=2007),"dorost a st.",OR(C21=2009,C21=2010),"st. žáci",OR(C21=2011,C21=2012),"ml.žáci",OR(C21=2013,C21=2014),"přípravka",OR(C21=2015,C21=2016),"mini přípravka",C21&gt;=2017,"benjamínci")</f>
        <v>ml.žáci</v>
      </c>
      <c r="E21" s="28">
        <v>10</v>
      </c>
      <c r="F21" s="28">
        <v>2</v>
      </c>
      <c r="G21" s="29">
        <v>2.11</v>
      </c>
      <c r="H21" s="29">
        <v>3</v>
      </c>
      <c r="I21" s="29">
        <v>9.6999999999999993</v>
      </c>
      <c r="J21" s="30">
        <v>2</v>
      </c>
      <c r="K21" s="30">
        <v>7</v>
      </c>
      <c r="L21" s="43">
        <v>2</v>
      </c>
    </row>
    <row r="22" spans="1:12" ht="19.95" customHeight="1" thickBot="1" x14ac:dyDescent="0.35">
      <c r="A22" s="67" t="s">
        <v>11</v>
      </c>
      <c r="B22" s="68" t="s">
        <v>104</v>
      </c>
      <c r="C22" s="69">
        <v>2011</v>
      </c>
      <c r="D22" s="69" t="str" cm="1">
        <f t="array" ref="D22">_xlfn.IFS(OR(C22=2007,C22=2008,C22&lt;=2007),"dorost a st.",OR(C22=2009,C22=2010),"st. žáci",OR(C22=2011,C22=2012),"ml.žáci",OR(C22=2013,C22=2014),"přípravka",OR(C22=2015,C22=2016),"mini přípravka",C22&gt;=2017,"benjamínci")</f>
        <v>ml.žáci</v>
      </c>
      <c r="E22" s="69">
        <v>10.4</v>
      </c>
      <c r="F22" s="69">
        <v>6</v>
      </c>
      <c r="G22" s="70">
        <v>2.14</v>
      </c>
      <c r="H22" s="70">
        <v>2</v>
      </c>
      <c r="I22" s="70">
        <v>10.199999999999999</v>
      </c>
      <c r="J22" s="71">
        <v>1</v>
      </c>
      <c r="K22" s="71">
        <v>9</v>
      </c>
      <c r="L22" s="72">
        <v>3</v>
      </c>
    </row>
    <row r="23" spans="1:12" ht="19.95" customHeight="1" thickTop="1" x14ac:dyDescent="0.3">
      <c r="A23" s="106" t="s">
        <v>10</v>
      </c>
      <c r="B23" s="106" t="s">
        <v>104</v>
      </c>
      <c r="C23" s="107">
        <v>2012</v>
      </c>
      <c r="D23" s="107" t="str" cm="1">
        <f t="array" ref="D23">_xlfn.IFS(OR(C23=2007,C23=2008,C23&lt;=2007),"dorost a st.",OR(C23=2009,C23=2010),"st. žáci",OR(C23=2011,C23=2012),"ml.žáci",OR(C23=2013,C23=2014),"přípravka",OR(C23=2015,C23=2016),"mini přípravka",C23&gt;=2017,"benjamínci")</f>
        <v>ml.žáci</v>
      </c>
      <c r="E23" s="107">
        <v>10.1</v>
      </c>
      <c r="F23" s="107">
        <v>3</v>
      </c>
      <c r="G23" s="73">
        <v>2.08</v>
      </c>
      <c r="H23" s="73">
        <v>4</v>
      </c>
      <c r="I23" s="73">
        <v>7.45</v>
      </c>
      <c r="J23" s="109">
        <v>6</v>
      </c>
      <c r="K23" s="109">
        <v>13</v>
      </c>
      <c r="L23" s="119">
        <v>4</v>
      </c>
    </row>
    <row r="24" spans="1:12" ht="19.95" customHeight="1" x14ac:dyDescent="0.3">
      <c r="A24" s="48" t="s">
        <v>25</v>
      </c>
      <c r="B24" s="48" t="s">
        <v>104</v>
      </c>
      <c r="C24" s="85">
        <v>2012</v>
      </c>
      <c r="D24" s="47" t="str" cm="1">
        <f t="array" ref="D24">_xlfn.IFS(OR(C24=2007,C24=2008,C24&lt;=2007),"dorost a st.",OR(C24=2009,C24=2010),"st. žáci",OR(C24=2011,C24=2012),"ml.žáci",OR(C24=2013,C24=2014),"přípravka",OR(C24=2015,C24=2016),"mini přípravka",C24&gt;=2017,"benjamínci")</f>
        <v>ml.žáci</v>
      </c>
      <c r="E24" s="47">
        <v>10.4</v>
      </c>
      <c r="F24" s="47">
        <v>6</v>
      </c>
      <c r="G24" s="48">
        <v>2.08</v>
      </c>
      <c r="H24" s="48">
        <v>4</v>
      </c>
      <c r="I24" s="48">
        <v>7.2</v>
      </c>
      <c r="J24" s="50">
        <v>8</v>
      </c>
      <c r="K24" s="50">
        <v>18</v>
      </c>
      <c r="L24" s="50">
        <v>5</v>
      </c>
    </row>
    <row r="25" spans="1:12" ht="19.95" customHeight="1" x14ac:dyDescent="0.3">
      <c r="A25" s="7" t="s">
        <v>34</v>
      </c>
      <c r="B25" s="7" t="s">
        <v>104</v>
      </c>
      <c r="C25" s="6">
        <v>2012</v>
      </c>
      <c r="D25" s="12" t="str" cm="1">
        <f t="array" ref="D25">_xlfn.IFS(OR(C25=2007,C25=2008,C25&lt;=2007),"dorost a st.",OR(C25=2009,C25=2010),"st. žáci",OR(C25=2011,C25=2012),"ml.žáci",OR(C25=2013,C25=2014),"přípravka",OR(C25=2015,C25=2016),"mini přípravka",C25&gt;=2017,"benjamínci")</f>
        <v>ml.žáci</v>
      </c>
      <c r="E25" s="12">
        <v>10.8</v>
      </c>
      <c r="F25" s="12">
        <v>9</v>
      </c>
      <c r="G25" s="15">
        <v>2.0499999999999998</v>
      </c>
      <c r="H25" s="15">
        <v>6</v>
      </c>
      <c r="I25" s="15">
        <v>7.9</v>
      </c>
      <c r="J25" s="17">
        <v>5</v>
      </c>
      <c r="K25" s="17">
        <v>20</v>
      </c>
      <c r="L25" s="17">
        <v>6</v>
      </c>
    </row>
    <row r="26" spans="1:12" ht="19.95" customHeight="1" x14ac:dyDescent="0.3">
      <c r="A26" s="4" t="s">
        <v>127</v>
      </c>
      <c r="B26" s="9" t="s">
        <v>104</v>
      </c>
      <c r="C26" s="2">
        <v>2011</v>
      </c>
      <c r="D26" s="12" t="str" cm="1">
        <f t="array" ref="D26">_xlfn.IFS(OR(C26=2007,C26=2008,C26&lt;=2007),"dorost a st.",OR(C26=2009,C26=2010),"st. žáci",OR(C26=2011,C26=2012),"ml.žáci",OR(C26=2013,C26=2014),"přípravka",OR(C26=2015,C26=2016),"mini přípravka",C26&gt;=2017,"benjamínci")</f>
        <v>ml.žáci</v>
      </c>
      <c r="E26" s="12">
        <v>10.3</v>
      </c>
      <c r="F26" s="12">
        <v>4</v>
      </c>
      <c r="G26" s="15">
        <v>2.0499999999999998</v>
      </c>
      <c r="H26" s="15">
        <v>6</v>
      </c>
      <c r="I26" s="15">
        <v>5.4</v>
      </c>
      <c r="J26" s="17">
        <v>10</v>
      </c>
      <c r="K26" s="17">
        <v>20</v>
      </c>
      <c r="L26" s="17">
        <v>6</v>
      </c>
    </row>
    <row r="27" spans="1:12" ht="19.95" customHeight="1" x14ac:dyDescent="0.3">
      <c r="A27" s="7" t="s">
        <v>28</v>
      </c>
      <c r="B27" s="7" t="s">
        <v>104</v>
      </c>
      <c r="C27" s="6">
        <v>2012</v>
      </c>
      <c r="D27" s="12" t="str" cm="1">
        <f t="array" ref="D27">_xlfn.IFS(OR(C27=2007,C27=2008,C27&lt;=2007),"dorost a st.",OR(C27=2009,C27=2010),"st. žáci",OR(C27=2011,C27=2012),"ml.žáci",OR(C27=2013,C27=2014),"přípravka",OR(C27=2015,C27=2016),"mini přípravka",C27&gt;=2017,"benjamínci")</f>
        <v>ml.žáci</v>
      </c>
      <c r="E27" s="12">
        <v>10.3</v>
      </c>
      <c r="F27" s="12">
        <v>4</v>
      </c>
      <c r="G27" s="15">
        <v>1.9</v>
      </c>
      <c r="H27" s="15">
        <v>9</v>
      </c>
      <c r="I27" s="15">
        <v>4.9000000000000004</v>
      </c>
      <c r="J27" s="17">
        <v>11</v>
      </c>
      <c r="K27" s="17">
        <v>24</v>
      </c>
      <c r="L27" s="17">
        <v>8</v>
      </c>
    </row>
    <row r="28" spans="1:12" ht="19.95" customHeight="1" x14ac:dyDescent="0.3">
      <c r="A28" s="7" t="s">
        <v>35</v>
      </c>
      <c r="B28" s="7" t="s">
        <v>104</v>
      </c>
      <c r="C28" s="6">
        <v>2012</v>
      </c>
      <c r="D28" s="12" t="str" cm="1">
        <f t="array" ref="D28">_xlfn.IFS(OR(C28=2007,C28=2008,C28&lt;=2007),"dorost a st.",OR(C28=2009,C28=2010),"st. žáci",OR(C28=2011,C28=2012),"ml.žáci",OR(C28=2013,C28=2014),"přípravka",OR(C28=2015,C28=2016),"mini přípravka",C28&gt;=2017,"benjamínci")</f>
        <v>ml.žáci</v>
      </c>
      <c r="E28" s="12">
        <v>12.2</v>
      </c>
      <c r="F28" s="12">
        <v>12</v>
      </c>
      <c r="G28" s="15">
        <v>1.75</v>
      </c>
      <c r="H28" s="15">
        <v>11</v>
      </c>
      <c r="I28" s="15">
        <v>8</v>
      </c>
      <c r="J28" s="17">
        <v>4</v>
      </c>
      <c r="K28" s="17">
        <v>27</v>
      </c>
      <c r="L28" s="17">
        <v>9</v>
      </c>
    </row>
    <row r="29" spans="1:12" ht="19.95" customHeight="1" x14ac:dyDescent="0.3">
      <c r="A29" s="11" t="s">
        <v>118</v>
      </c>
      <c r="B29" s="9" t="s">
        <v>104</v>
      </c>
      <c r="C29" s="2">
        <v>2012</v>
      </c>
      <c r="D29" s="12" t="str" cm="1">
        <f t="array" ref="D29">_xlfn.IFS(OR(C29=2007,C29=2008,C29&lt;=2007),"dorost a st.",OR(C29=2009,C29=2010),"st. žáci",OR(C29=2011,C29=2012),"ml.žáci",OR(C29=2013,C29=2014),"přípravka",OR(C29=2015,C29=2016),"mini přípravka",C29&gt;=2017,"benjamínci")</f>
        <v>ml.žáci</v>
      </c>
      <c r="E29" s="12">
        <v>11.6</v>
      </c>
      <c r="F29" s="12">
        <v>11</v>
      </c>
      <c r="G29" s="10">
        <v>1.9</v>
      </c>
      <c r="H29" s="15">
        <v>9</v>
      </c>
      <c r="I29" s="10">
        <v>7.35</v>
      </c>
      <c r="J29" s="17">
        <v>7</v>
      </c>
      <c r="K29" s="17">
        <v>27</v>
      </c>
      <c r="L29" s="17">
        <v>9</v>
      </c>
    </row>
    <row r="30" spans="1:12" ht="18.600000000000001" customHeight="1" x14ac:dyDescent="0.3">
      <c r="A30" s="4" t="s">
        <v>126</v>
      </c>
      <c r="B30" s="9" t="s">
        <v>104</v>
      </c>
      <c r="C30" s="2">
        <v>2011</v>
      </c>
      <c r="D30" s="12" t="str" cm="1">
        <f t="array" ref="D30">_xlfn.IFS(OR(C30=2007,C30=2008,C30&lt;=2007),"dorost a st.",OR(C30=2009,C30=2010),"st. žáci",OR(C30=2011,C30=2012),"ml.žáci",OR(C30=2013,C30=2014),"přípravka",OR(C30=2015,C30=2016),"mini přípravka",C30&gt;=2017,"benjamínci")</f>
        <v>ml.žáci</v>
      </c>
      <c r="E30" s="12">
        <v>10.5</v>
      </c>
      <c r="F30" s="12">
        <v>8</v>
      </c>
      <c r="G30" s="15">
        <v>2</v>
      </c>
      <c r="H30" s="15">
        <v>8</v>
      </c>
      <c r="I30" s="15">
        <v>4.5</v>
      </c>
      <c r="J30" s="17">
        <v>12</v>
      </c>
      <c r="K30" s="17">
        <v>28</v>
      </c>
      <c r="L30" s="17">
        <v>11</v>
      </c>
    </row>
    <row r="31" spans="1:12" ht="19.2" customHeight="1" x14ac:dyDescent="0.3">
      <c r="A31" s="4" t="s">
        <v>128</v>
      </c>
      <c r="B31" s="9" t="s">
        <v>104</v>
      </c>
      <c r="C31" s="2">
        <v>2012</v>
      </c>
      <c r="D31" s="12" t="str" cm="1">
        <f t="array" ref="D31">_xlfn.IFS(OR(C31=2007,C31=2008,C31&lt;=2007),"dorost a st.",OR(C31=2009,C31=2010),"st. žáci",OR(C31=2011,C31=2012),"ml.žáci",OR(C31=2013,C31=2014),"přípravka",OR(C31=2015,C31=2016),"mini přípravka",C31&gt;=2017,"benjamínci")</f>
        <v>ml.žáci</v>
      </c>
      <c r="E31" s="12">
        <v>11.5</v>
      </c>
      <c r="F31" s="12">
        <v>10</v>
      </c>
      <c r="G31" s="15">
        <v>1.73</v>
      </c>
      <c r="H31" s="15">
        <v>12</v>
      </c>
      <c r="I31" s="15">
        <v>5.6</v>
      </c>
      <c r="J31" s="17">
        <v>9</v>
      </c>
      <c r="K31" s="17">
        <v>31</v>
      </c>
      <c r="L31" s="17">
        <v>12</v>
      </c>
    </row>
  </sheetData>
  <sortState ref="A2:L29">
    <sortCondition ref="B2:B29"/>
    <sortCondition ref="L2:L29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9"/>
  <sheetViews>
    <sheetView topLeftCell="A6" zoomScale="140" zoomScaleNormal="140" workbookViewId="0">
      <selection activeCell="D15" sqref="D15"/>
    </sheetView>
  </sheetViews>
  <sheetFormatPr defaultRowHeight="14.4" x14ac:dyDescent="0.3"/>
  <cols>
    <col min="1" max="1" width="20.33203125" bestFit="1" customWidth="1"/>
    <col min="2" max="2" width="4.88671875" bestFit="1" customWidth="1"/>
    <col min="3" max="3" width="7.5546875" style="1" bestFit="1" customWidth="1"/>
    <col min="4" max="4" width="13.6640625" bestFit="1" customWidth="1"/>
    <col min="5" max="5" width="9.44140625" style="1" customWidth="1"/>
    <col min="6" max="6" width="10.88671875" style="1" customWidth="1"/>
    <col min="7" max="7" width="8.33203125" customWidth="1"/>
    <col min="8" max="8" width="9.5546875" customWidth="1"/>
    <col min="9" max="9" width="7.109375" bestFit="1" customWidth="1"/>
    <col min="10" max="10" width="9.44140625" customWidth="1"/>
  </cols>
  <sheetData>
    <row r="1" spans="1:12" ht="32.25" customHeight="1" thickBot="1" x14ac:dyDescent="0.35">
      <c r="A1" s="64" t="s">
        <v>0</v>
      </c>
      <c r="B1" s="64" t="s">
        <v>103</v>
      </c>
      <c r="C1" s="65" t="s">
        <v>22</v>
      </c>
      <c r="D1" s="64" t="s">
        <v>140</v>
      </c>
      <c r="E1" s="65" t="s">
        <v>1</v>
      </c>
      <c r="F1" s="65" t="s">
        <v>136</v>
      </c>
      <c r="G1" s="64" t="s">
        <v>2</v>
      </c>
      <c r="H1" s="64" t="s">
        <v>137</v>
      </c>
      <c r="I1" s="64" t="s">
        <v>3</v>
      </c>
      <c r="J1" s="64" t="s">
        <v>138</v>
      </c>
      <c r="K1" s="66" t="s">
        <v>141</v>
      </c>
      <c r="L1" s="66" t="s">
        <v>139</v>
      </c>
    </row>
    <row r="2" spans="1:12" ht="19.95" customHeight="1" thickTop="1" x14ac:dyDescent="0.3">
      <c r="A2" s="86" t="s">
        <v>20</v>
      </c>
      <c r="B2" s="87" t="s">
        <v>105</v>
      </c>
      <c r="C2" s="77">
        <v>2010</v>
      </c>
      <c r="D2" s="77" t="str" cm="1">
        <f t="array" ref="D2">_xlfn.IFS(OR(C2=2007,C2=2008,C2&lt;=2007),"dorost a st.",OR(C2=2009,C2=2010),"st. žáci",OR(C2=2011,C2=2012),"ml.žáci",OR(C2=2013,C2=2014),"přípravka",OR(C2=2015,C2=2016),"mini přípravka",C2&gt;=2017,"benjamínci")</f>
        <v>st. žáci</v>
      </c>
      <c r="E2" s="77">
        <v>9.9</v>
      </c>
      <c r="F2" s="77">
        <v>1</v>
      </c>
      <c r="G2" s="88">
        <v>2.3199999999999998</v>
      </c>
      <c r="H2" s="75">
        <v>1</v>
      </c>
      <c r="I2" s="88">
        <v>8.2200000000000006</v>
      </c>
      <c r="J2" s="78">
        <v>1</v>
      </c>
      <c r="K2" s="78">
        <v>3</v>
      </c>
      <c r="L2" s="79">
        <v>1</v>
      </c>
    </row>
    <row r="3" spans="1:12" ht="19.95" customHeight="1" x14ac:dyDescent="0.3">
      <c r="A3" s="57" t="s">
        <v>142</v>
      </c>
      <c r="B3" s="60" t="s">
        <v>105</v>
      </c>
      <c r="C3" s="59">
        <v>2010</v>
      </c>
      <c r="D3" s="59" t="str" cm="1">
        <f t="array" ref="D3">_xlfn.IFS(OR(C3=2007,C3=2008,C3&lt;=2007),"dorost a st.",OR(C3=2009,C3=2010),"st. žáci",OR(C3=2011,C3=2012),"ml.žáci",OR(C3=2013,C3=2014),"přípravka",OR(C3=2015,C3=2016),"mini přípravka",C3&gt;=2017,"benjamínci")</f>
        <v>st. žáci</v>
      </c>
      <c r="E3" s="59">
        <v>10.1</v>
      </c>
      <c r="F3" s="59">
        <v>2</v>
      </c>
      <c r="G3" s="61">
        <v>2.2999999999999998</v>
      </c>
      <c r="H3" s="58">
        <v>3</v>
      </c>
      <c r="I3" s="61">
        <v>7.07</v>
      </c>
      <c r="J3" s="62">
        <v>3</v>
      </c>
      <c r="K3" s="62">
        <v>8</v>
      </c>
      <c r="L3" s="63">
        <v>2</v>
      </c>
    </row>
    <row r="4" spans="1:12" ht="19.95" customHeight="1" x14ac:dyDescent="0.3">
      <c r="A4" s="57" t="s">
        <v>143</v>
      </c>
      <c r="B4" s="60" t="s">
        <v>105</v>
      </c>
      <c r="C4" s="59">
        <v>2010</v>
      </c>
      <c r="D4" s="59" t="str" cm="1">
        <f t="array" ref="D4">_xlfn.IFS(OR(C4=2007,C4=2008,C4&lt;=2007),"dorost a st.",OR(C4=2009,C4=2010),"st. žáci",OR(C4=2011,C4=2012),"ml.žáci",OR(C4=2013,C4=2014),"přípravka",OR(C4=2015,C4=2016),"mini přípravka",C4&gt;=2017,"benjamínci")</f>
        <v>st. žáci</v>
      </c>
      <c r="E4" s="59">
        <v>10.199999999999999</v>
      </c>
      <c r="F4" s="59">
        <v>3</v>
      </c>
      <c r="G4" s="61">
        <v>2.3199999999999998</v>
      </c>
      <c r="H4" s="58">
        <v>1</v>
      </c>
      <c r="I4" s="61">
        <v>6.42</v>
      </c>
      <c r="J4" s="62">
        <v>4</v>
      </c>
      <c r="K4" s="62">
        <v>8</v>
      </c>
      <c r="L4" s="63">
        <v>2</v>
      </c>
    </row>
    <row r="5" spans="1:12" ht="19.95" customHeight="1" x14ac:dyDescent="0.3">
      <c r="A5" s="5" t="s">
        <v>7</v>
      </c>
      <c r="B5" s="5" t="s">
        <v>105</v>
      </c>
      <c r="C5" s="125">
        <v>2009</v>
      </c>
      <c r="D5" s="125" t="str" cm="1">
        <f t="array" ref="D5">_xlfn.IFS(OR(C5=2007,C5=2008,C5&lt;=2007),"dorost a st.",OR(C5=2009,C5=2010),"st. žáci",OR(C5=2011,C5=2012),"ml.žáci",OR(C5=2013,C5=2014),"přípravka",OR(C5=2015,C5=2016),"mini přípravka",C5&gt;=2017,"benjamínci")</f>
        <v>st. žáci</v>
      </c>
      <c r="E5" s="125">
        <v>10.199999999999999</v>
      </c>
      <c r="F5" s="125">
        <v>3</v>
      </c>
      <c r="G5" s="126">
        <v>2.04</v>
      </c>
      <c r="H5" s="105">
        <v>4</v>
      </c>
      <c r="I5" s="126">
        <v>5.6</v>
      </c>
      <c r="J5" s="127">
        <v>10</v>
      </c>
      <c r="K5" s="127">
        <v>17</v>
      </c>
      <c r="L5" s="127">
        <v>4</v>
      </c>
    </row>
    <row r="6" spans="1:12" s="104" customFormat="1" ht="19.95" customHeight="1" x14ac:dyDescent="0.3">
      <c r="A6" s="106" t="s">
        <v>6</v>
      </c>
      <c r="B6" s="106" t="s">
        <v>105</v>
      </c>
      <c r="C6" s="107">
        <v>2010</v>
      </c>
      <c r="D6" s="107" t="str" cm="1">
        <f t="array" ref="D6">_xlfn.IFS(OR(C6=2007,C6=2008,C6&lt;=2007),"dorost a st.",OR(C6=2009,C6=2010),"st. žáci",OR(C6=2011,C6=2012),"ml.žáci",OR(C6=2013,C6=2014),"přípravka",OR(C6=2015,C6=2016),"mini přípravka",C6&gt;=2017,"benjamínci")</f>
        <v>st. žáci</v>
      </c>
      <c r="E6" s="107">
        <v>10.4</v>
      </c>
      <c r="F6" s="107">
        <v>5</v>
      </c>
      <c r="G6" s="73">
        <v>1.96</v>
      </c>
      <c r="H6" s="108">
        <v>6</v>
      </c>
      <c r="I6" s="73">
        <v>5.8</v>
      </c>
      <c r="J6" s="109">
        <v>7</v>
      </c>
      <c r="K6" s="109">
        <v>18</v>
      </c>
      <c r="L6" s="119">
        <v>5</v>
      </c>
    </row>
    <row r="7" spans="1:12" ht="19.95" customHeight="1" x14ac:dyDescent="0.3">
      <c r="A7" s="81" t="s">
        <v>57</v>
      </c>
      <c r="B7" s="81" t="s">
        <v>105</v>
      </c>
      <c r="C7" s="47">
        <v>2009</v>
      </c>
      <c r="D7" s="47" t="str" cm="1">
        <f t="array" ref="D7">_xlfn.IFS(OR(C7=2007,C7=2008,C7&lt;=2007),"dorost a st.",OR(C7=2009,C7=2010),"st. žáci",OR(C7=2011,C7=2012),"ml.žáci",OR(C7=2013,C7=2014),"přípravka",OR(C7=2015,C7=2016),"mini přípravka",C7&gt;=2017,"benjamínci")</f>
        <v>st. žáci</v>
      </c>
      <c r="E7" s="47">
        <v>10.9</v>
      </c>
      <c r="F7" s="47">
        <v>7</v>
      </c>
      <c r="G7" s="48">
        <v>1.95</v>
      </c>
      <c r="H7" s="49">
        <v>7</v>
      </c>
      <c r="I7" s="48">
        <v>6</v>
      </c>
      <c r="J7" s="50">
        <v>5</v>
      </c>
      <c r="K7" s="50">
        <v>19</v>
      </c>
      <c r="L7" s="50">
        <v>6</v>
      </c>
    </row>
    <row r="8" spans="1:12" ht="19.95" customHeight="1" x14ac:dyDescent="0.3">
      <c r="A8" s="4" t="s">
        <v>16</v>
      </c>
      <c r="B8" s="4" t="s">
        <v>105</v>
      </c>
      <c r="C8" s="12">
        <v>2010</v>
      </c>
      <c r="D8" s="12" t="str" cm="1">
        <f t="array" ref="D8">_xlfn.IFS(OR(C8=2007,C8=2008,C8&lt;=2007),"dorost a st.",OR(C8=2009,C8=2010),"st. žáci",OR(C8=2011,C8=2012),"ml.žáci",OR(C8=2013,C8=2014),"přípravka",OR(C8=2015,C8=2016),"mini přípravka",C8&gt;=2017,"benjamínci")</f>
        <v>st. žáci</v>
      </c>
      <c r="E8" s="12">
        <v>10.8</v>
      </c>
      <c r="F8" s="12">
        <v>6</v>
      </c>
      <c r="G8" s="15">
        <v>1.97</v>
      </c>
      <c r="H8" s="8">
        <v>5</v>
      </c>
      <c r="I8" s="15">
        <v>5.65</v>
      </c>
      <c r="J8" s="17">
        <v>9</v>
      </c>
      <c r="K8" s="17">
        <v>20</v>
      </c>
      <c r="L8" s="17">
        <v>7</v>
      </c>
    </row>
    <row r="9" spans="1:12" ht="19.95" customHeight="1" x14ac:dyDescent="0.3">
      <c r="A9" s="15" t="s">
        <v>24</v>
      </c>
      <c r="B9" s="15" t="s">
        <v>105</v>
      </c>
      <c r="C9" s="2">
        <v>2010</v>
      </c>
      <c r="D9" s="12" t="str" cm="1">
        <f t="array" ref="D9">_xlfn.IFS(OR(C9=2007,C9=2008,C9&lt;=2007),"dorost a st.",OR(C9=2009,C9=2010),"st. žáci",OR(C9=2011,C9=2012),"ml.žáci",OR(C9=2013,C9=2014),"přípravka",OR(C9=2015,C9=2016),"mini přípravka",C9&gt;=2017,"benjamínci")</f>
        <v>st. žáci</v>
      </c>
      <c r="E9" s="12">
        <v>11</v>
      </c>
      <c r="F9" s="12">
        <v>9</v>
      </c>
      <c r="G9" s="15">
        <v>1.83</v>
      </c>
      <c r="H9" s="8">
        <v>9</v>
      </c>
      <c r="I9" s="15">
        <v>7.8</v>
      </c>
      <c r="J9" s="17">
        <v>2</v>
      </c>
      <c r="K9" s="17">
        <v>20</v>
      </c>
      <c r="L9" s="17">
        <v>7</v>
      </c>
    </row>
    <row r="10" spans="1:12" ht="19.95" customHeight="1" x14ac:dyDescent="0.3">
      <c r="A10" s="4" t="s">
        <v>21</v>
      </c>
      <c r="B10" s="4" t="s">
        <v>105</v>
      </c>
      <c r="C10" s="2">
        <v>2010</v>
      </c>
      <c r="D10" s="12" t="str" cm="1">
        <f t="array" ref="D10">_xlfn.IFS(OR(C10=2007,C10=2008,C10&lt;=2007),"dorost a st.",OR(C10=2009,C10=2010),"st. žáci",OR(C10=2011,C10=2012),"ml.žáci",OR(C10=2013,C10=2014),"přípravka",OR(C10=2015,C10=2016),"mini přípravka",C10&gt;=2017,"benjamínci")</f>
        <v>st. žáci</v>
      </c>
      <c r="E10" s="12">
        <v>10.9</v>
      </c>
      <c r="F10" s="12">
        <v>7</v>
      </c>
      <c r="G10" s="15">
        <v>1.95</v>
      </c>
      <c r="H10" s="8">
        <v>7</v>
      </c>
      <c r="I10" s="15">
        <v>4.9000000000000004</v>
      </c>
      <c r="J10" s="17">
        <v>11</v>
      </c>
      <c r="K10" s="17">
        <v>25</v>
      </c>
      <c r="L10" s="17">
        <v>9</v>
      </c>
    </row>
    <row r="11" spans="1:12" ht="19.95" customHeight="1" x14ac:dyDescent="0.3">
      <c r="A11" s="7" t="s">
        <v>29</v>
      </c>
      <c r="B11" s="7" t="s">
        <v>105</v>
      </c>
      <c r="C11" s="6">
        <v>2009</v>
      </c>
      <c r="D11" s="12" t="str" cm="1">
        <f t="array" ref="D11">_xlfn.IFS(OR(C11=2007,C11=2008,C11&lt;=2007),"dorost a st.",OR(C11=2009,C11=2010),"st. žáci",OR(C11=2011,C11=2012),"ml.žáci",OR(C11=2013,C11=2014),"přípravka",OR(C11=2015,C11=2016),"mini přípravka",C11&gt;=2017,"benjamínci")</f>
        <v>st. žáci</v>
      </c>
      <c r="E11" s="12">
        <v>11.2</v>
      </c>
      <c r="F11" s="12">
        <v>10</v>
      </c>
      <c r="G11" s="15">
        <v>1.73</v>
      </c>
      <c r="H11" s="8">
        <v>11</v>
      </c>
      <c r="I11" s="15">
        <v>5.85</v>
      </c>
      <c r="J11" s="17">
        <v>6</v>
      </c>
      <c r="K11" s="17">
        <v>27</v>
      </c>
      <c r="L11" s="17">
        <v>10</v>
      </c>
    </row>
    <row r="12" spans="1:12" ht="19.95" customHeight="1" x14ac:dyDescent="0.3">
      <c r="A12" s="7" t="s">
        <v>26</v>
      </c>
      <c r="B12" s="7" t="s">
        <v>105</v>
      </c>
      <c r="C12" s="6">
        <v>2009</v>
      </c>
      <c r="D12" s="12" t="str" cm="1">
        <f t="array" ref="D12">_xlfn.IFS(OR(C12=2007,C12=2008,C12&lt;=2007),"dorost a st.",OR(C12=2009,C12=2010),"st. žáci",OR(C12=2011,C12=2012),"ml.žáci",OR(C12=2013,C12=2014),"přípravka",OR(C12=2015,C12=2016),"mini přípravka",C12&gt;=2017,"benjamínci")</f>
        <v>st. žáci</v>
      </c>
      <c r="E12" s="12">
        <v>11.4</v>
      </c>
      <c r="F12" s="12">
        <v>11</v>
      </c>
      <c r="G12" s="15">
        <v>1.8</v>
      </c>
      <c r="H12" s="8">
        <v>10</v>
      </c>
      <c r="I12" s="15">
        <v>5.7</v>
      </c>
      <c r="J12" s="17">
        <v>8</v>
      </c>
      <c r="K12" s="17">
        <v>29</v>
      </c>
      <c r="L12" s="17">
        <v>11</v>
      </c>
    </row>
    <row r="13" spans="1:12" ht="19.95" customHeight="1" x14ac:dyDescent="0.3">
      <c r="A13" s="7" t="s">
        <v>37</v>
      </c>
      <c r="B13" s="7" t="s">
        <v>105</v>
      </c>
      <c r="C13" s="6">
        <v>2010</v>
      </c>
      <c r="D13" s="12" t="str" cm="1">
        <f t="array" ref="D13">_xlfn.IFS(OR(C13=2007,C13=2008,C13&lt;=2007),"dorost a st.",OR(C13=2009,C13=2010),"st. žáci",OR(C13=2011,C13=2012),"ml.žáci",OR(C13=2013,C13=2014),"přípravka",OR(C13=2015,C13=2016),"mini přípravka",C13&gt;=2017,"benjamínci")</f>
        <v>st. žáci</v>
      </c>
      <c r="E13" s="12">
        <v>11.5</v>
      </c>
      <c r="F13" s="12">
        <v>12</v>
      </c>
      <c r="G13" s="15">
        <v>1.4</v>
      </c>
      <c r="H13" s="8">
        <v>12</v>
      </c>
      <c r="I13" s="15">
        <v>4.9000000000000004</v>
      </c>
      <c r="J13" s="17">
        <v>11</v>
      </c>
      <c r="K13" s="17">
        <v>35</v>
      </c>
      <c r="L13" s="17">
        <v>12</v>
      </c>
    </row>
    <row r="14" spans="1:12" ht="19.95" customHeight="1" x14ac:dyDescent="0.3"/>
    <row r="15" spans="1:12" ht="19.95" customHeight="1" x14ac:dyDescent="0.3"/>
    <row r="16" spans="1:12" ht="19.95" customHeight="1" x14ac:dyDescent="0.3">
      <c r="A16" s="42" t="s">
        <v>14</v>
      </c>
      <c r="B16" s="31" t="s">
        <v>104</v>
      </c>
      <c r="C16" s="28">
        <v>2009</v>
      </c>
      <c r="D16" s="28" t="str" cm="1">
        <f t="array" ref="D16">_xlfn.IFS(OR(C16=2007,C16=2008,C16&lt;=2007),"dorost a st.",OR(C16=2009,C16=2010),"st. žáci",OR(C16=2011,C16=2012),"ml.žáci",OR(C16=2013,C16=2014),"přípravka",OR(C16=2015,C16=2016),"mini přípravka",C16&gt;=2017,"benjamínci")</f>
        <v>st. žáci</v>
      </c>
      <c r="E16" s="28">
        <v>9.8000000000000007</v>
      </c>
      <c r="F16" s="28">
        <v>1</v>
      </c>
      <c r="G16" s="29">
        <v>2.42</v>
      </c>
      <c r="H16" s="29">
        <v>3</v>
      </c>
      <c r="I16" s="29">
        <v>9.4</v>
      </c>
      <c r="J16" s="30">
        <v>1</v>
      </c>
      <c r="K16" s="30">
        <f>F16+H16+J16</f>
        <v>5</v>
      </c>
      <c r="L16" s="43">
        <v>1</v>
      </c>
    </row>
    <row r="17" spans="1:12" ht="19.95" customHeight="1" x14ac:dyDescent="0.3">
      <c r="A17" s="42" t="s">
        <v>15</v>
      </c>
      <c r="B17" s="39" t="s">
        <v>104</v>
      </c>
      <c r="C17" s="28">
        <v>2009</v>
      </c>
      <c r="D17" s="28" t="str" cm="1">
        <f t="array" ref="D17">_xlfn.IFS(OR(C17=2007,C17=2008,C17&lt;=2007),"dorost a st.",OR(C17=2009,C17=2010),"st. žáci",OR(C17=2011,C17=2012),"ml.žáci",OR(C17=2013,C17=2014),"přípravka",OR(C17=2015,C17=2016),"mini přípravka",C17&gt;=2017,"benjamínci")</f>
        <v>st. žáci</v>
      </c>
      <c r="E17" s="28">
        <v>9.8000000000000007</v>
      </c>
      <c r="F17" s="28">
        <v>1</v>
      </c>
      <c r="G17" s="29">
        <v>2.44</v>
      </c>
      <c r="H17" s="29">
        <v>2</v>
      </c>
      <c r="I17" s="29">
        <v>7.3</v>
      </c>
      <c r="J17" s="30">
        <v>3</v>
      </c>
      <c r="K17" s="30">
        <f>F17+H17+J17</f>
        <v>6</v>
      </c>
      <c r="L17" s="43">
        <v>2</v>
      </c>
    </row>
    <row r="18" spans="1:12" ht="19.95" customHeight="1" thickBot="1" x14ac:dyDescent="0.35">
      <c r="A18" s="67" t="s">
        <v>32</v>
      </c>
      <c r="B18" s="68" t="s">
        <v>104</v>
      </c>
      <c r="C18" s="69">
        <v>2010</v>
      </c>
      <c r="D18" s="69" t="str" cm="1">
        <f t="array" ref="D18">_xlfn.IFS(OR(C18=2007,C18=2008,C18&lt;=2007),"dorost a st.",OR(C18=2009,C18=2010),"st. žáci",OR(C18=2011,C18=2012),"ml.žáci",OR(C18=2013,C18=2014),"přípravka",OR(C18=2015,C18=2016),"mini přípravka",C18&gt;=2017,"benjamínci")</f>
        <v>st. žáci</v>
      </c>
      <c r="E18" s="69">
        <v>10.3</v>
      </c>
      <c r="F18" s="69">
        <v>4</v>
      </c>
      <c r="G18" s="70">
        <v>2.5499999999999998</v>
      </c>
      <c r="H18" s="70">
        <v>1</v>
      </c>
      <c r="I18" s="70">
        <v>8.15</v>
      </c>
      <c r="J18" s="71">
        <v>2</v>
      </c>
      <c r="K18" s="71">
        <f>F18+H18+J18</f>
        <v>7</v>
      </c>
      <c r="L18" s="72">
        <v>3</v>
      </c>
    </row>
    <row r="19" spans="1:12" ht="19.2" customHeight="1" thickTop="1" x14ac:dyDescent="0.3">
      <c r="A19" s="46" t="s">
        <v>9</v>
      </c>
      <c r="B19" s="46" t="s">
        <v>104</v>
      </c>
      <c r="C19" s="47">
        <v>2010</v>
      </c>
      <c r="D19" s="47" t="str" cm="1">
        <f t="array" ref="D19">_xlfn.IFS(OR(C19=2007,C19=2008,C19&lt;=2007),"dorost a st.",OR(C19=2009,C19=2010),"st. žáci",OR(C19=2011,C19=2012),"ml.žáci",OR(C19=2013,C19=2014),"přípravka",OR(C19=2015,C19=2016),"mini přípravka",C19&gt;=2017,"benjamínci")</f>
        <v>st. žáci</v>
      </c>
      <c r="E19" s="47">
        <v>10.199999999999999</v>
      </c>
      <c r="F19" s="47">
        <v>3</v>
      </c>
      <c r="G19" s="48">
        <v>1.97</v>
      </c>
      <c r="H19" s="48">
        <v>4</v>
      </c>
      <c r="I19" s="48">
        <v>6.2</v>
      </c>
      <c r="J19" s="50">
        <v>4</v>
      </c>
      <c r="K19" s="50">
        <f>F19+H19+J19</f>
        <v>11</v>
      </c>
      <c r="L19" s="50">
        <v>4</v>
      </c>
    </row>
  </sheetData>
  <sortState ref="A2:L17">
    <sortCondition ref="B2:B17"/>
    <sortCondition ref="L2:L17"/>
  </sortState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"/>
  <sheetViews>
    <sheetView zoomScale="130" zoomScaleNormal="130" workbookViewId="0">
      <selection activeCell="L1" sqref="L1"/>
    </sheetView>
  </sheetViews>
  <sheetFormatPr defaultRowHeight="14.4" x14ac:dyDescent="0.3"/>
  <cols>
    <col min="1" max="1" width="20.33203125" bestFit="1" customWidth="1"/>
    <col min="2" max="2" width="4.88671875" bestFit="1" customWidth="1"/>
    <col min="3" max="3" width="7.5546875" style="1" bestFit="1" customWidth="1"/>
    <col min="4" max="4" width="13.6640625" bestFit="1" customWidth="1"/>
    <col min="5" max="5" width="9.44140625" style="1" customWidth="1"/>
    <col min="6" max="6" width="10.88671875" style="1" customWidth="1"/>
    <col min="7" max="7" width="8.33203125" customWidth="1"/>
    <col min="8" max="8" width="9.5546875" customWidth="1"/>
    <col min="9" max="9" width="7.109375" bestFit="1" customWidth="1"/>
    <col min="10" max="10" width="9.44140625" customWidth="1"/>
  </cols>
  <sheetData>
    <row r="1" spans="1:12" ht="32.25" customHeight="1" thickBot="1" x14ac:dyDescent="0.35">
      <c r="A1" s="64" t="s">
        <v>0</v>
      </c>
      <c r="B1" s="64" t="s">
        <v>103</v>
      </c>
      <c r="C1" s="65" t="s">
        <v>22</v>
      </c>
      <c r="D1" s="64" t="s">
        <v>140</v>
      </c>
      <c r="E1" s="65" t="s">
        <v>1</v>
      </c>
      <c r="F1" s="65" t="s">
        <v>136</v>
      </c>
      <c r="G1" s="64" t="s">
        <v>2</v>
      </c>
      <c r="H1" s="64" t="s">
        <v>137</v>
      </c>
      <c r="I1" s="64" t="s">
        <v>3</v>
      </c>
      <c r="J1" s="64" t="s">
        <v>138</v>
      </c>
      <c r="K1" s="66" t="s">
        <v>141</v>
      </c>
      <c r="L1" s="66" t="s">
        <v>139</v>
      </c>
    </row>
    <row r="2" spans="1:12" ht="19.95" customHeight="1" thickTop="1" x14ac:dyDescent="0.3">
      <c r="A2" s="86" t="s">
        <v>5</v>
      </c>
      <c r="B2" s="87" t="s">
        <v>105</v>
      </c>
      <c r="C2" s="77">
        <v>2008</v>
      </c>
      <c r="D2" s="77" t="str" cm="1">
        <f t="array" ref="D2">_xlfn.IFS(OR(C2=2007,C2=2008,C2&lt;=2007),"dorost a st.",OR(C2=2009,C2=2010),"st. žáci",OR(C2=2011,C2=2012),"ml.žáci",OR(C2=2013,C2=2014),"přípravka",OR(C2=2015,C2=2016),"mini přípravka",C2&gt;=2017,"benjamínci")</f>
        <v>dorost a st.</v>
      </c>
      <c r="E2" s="77">
        <v>10.1</v>
      </c>
      <c r="F2" s="77">
        <v>1</v>
      </c>
      <c r="G2" s="88">
        <v>2.15</v>
      </c>
      <c r="H2" s="75">
        <v>1</v>
      </c>
      <c r="I2" s="88">
        <v>7.3</v>
      </c>
      <c r="J2" s="78">
        <v>2</v>
      </c>
      <c r="K2" s="78">
        <f>F2+H2+J2</f>
        <v>4</v>
      </c>
      <c r="L2" s="79">
        <v>1</v>
      </c>
    </row>
    <row r="3" spans="1:12" ht="19.95" customHeight="1" x14ac:dyDescent="0.3">
      <c r="A3" s="41" t="s">
        <v>58</v>
      </c>
      <c r="B3" s="20" t="s">
        <v>105</v>
      </c>
      <c r="C3" s="22">
        <v>2005</v>
      </c>
      <c r="D3" s="22" t="str" cm="1">
        <f t="array" ref="D3">_xlfn.IFS(OR(C3=2007,C3=2008,C3&lt;=2007),"dorost a st.",OR(C3=2009,C3=2010),"st. žáci",OR(C3=2011,C3=2012),"ml.žáci",OR(C3=2013,C3=2014),"přípravka",OR(C3=2015,C3=2016),"mini přípravka",C3&gt;=2017,"benjamínci")</f>
        <v>dorost a st.</v>
      </c>
      <c r="E3" s="22">
        <v>11.1</v>
      </c>
      <c r="F3" s="22">
        <v>3</v>
      </c>
      <c r="G3" s="23">
        <v>1.9</v>
      </c>
      <c r="H3" s="23">
        <v>2</v>
      </c>
      <c r="I3" s="23">
        <v>8.4</v>
      </c>
      <c r="J3" s="24">
        <v>1</v>
      </c>
      <c r="K3" s="24">
        <f>F3+H3+J3</f>
        <v>6</v>
      </c>
      <c r="L3" s="40">
        <v>2</v>
      </c>
    </row>
    <row r="4" spans="1:12" ht="19.95" customHeight="1" thickBot="1" x14ac:dyDescent="0.35">
      <c r="A4" s="51" t="s">
        <v>13</v>
      </c>
      <c r="B4" s="102" t="s">
        <v>105</v>
      </c>
      <c r="C4" s="54">
        <v>2007</v>
      </c>
      <c r="D4" s="54" t="str" cm="1">
        <f t="array" ref="D4">_xlfn.IFS(OR(C4=2007,C4=2008,C4&lt;=2007),"dorost a st.",OR(C4=2009,C4=2010),"st. žáci",OR(C4=2011,C4=2012),"ml.žáci",OR(C4=2013,C4=2014),"přípravka",OR(C4=2015,C4=2016),"mini přípravka",C4&gt;=2017,"benjamínci")</f>
        <v>dorost a st.</v>
      </c>
      <c r="E4" s="54">
        <v>10.6</v>
      </c>
      <c r="F4" s="54">
        <v>2</v>
      </c>
      <c r="G4" s="101">
        <v>1.9</v>
      </c>
      <c r="H4" s="52">
        <v>2</v>
      </c>
      <c r="I4" s="101">
        <v>5.9</v>
      </c>
      <c r="J4" s="55">
        <v>3</v>
      </c>
      <c r="K4" s="55">
        <f>F4+H4+J4</f>
        <v>7</v>
      </c>
      <c r="L4" s="56">
        <v>3</v>
      </c>
    </row>
    <row r="5" spans="1:12" ht="19.95" customHeight="1" thickTop="1" x14ac:dyDescent="0.3">
      <c r="A5" s="81" t="s">
        <v>59</v>
      </c>
      <c r="B5" s="81" t="s">
        <v>105</v>
      </c>
      <c r="C5" s="47">
        <v>2008</v>
      </c>
      <c r="D5" s="47" t="str" cm="1">
        <f t="array" ref="D5">_xlfn.IFS(OR(C5=2007,C5=2008,C5&lt;=2007),"dorost a st.",OR(C5=2009,C5=2010),"st. žáci",OR(C5=2011,C5=2012),"ml.žáci",OR(C5=2013,C5=2014),"přípravka",OR(C5=2015,C5=2016),"mini přípravka",C5&gt;=2017,"benjamínci")</f>
        <v>dorost a st.</v>
      </c>
      <c r="E5" s="47">
        <v>12.6</v>
      </c>
      <c r="F5" s="47">
        <v>4</v>
      </c>
      <c r="G5" s="85">
        <v>1.8</v>
      </c>
      <c r="H5" s="85">
        <v>4</v>
      </c>
      <c r="I5" s="85">
        <v>5.2</v>
      </c>
      <c r="J5" s="50">
        <v>4</v>
      </c>
      <c r="K5" s="50">
        <f>F5+H5+J5</f>
        <v>12</v>
      </c>
      <c r="L5" s="50">
        <v>4</v>
      </c>
    </row>
    <row r="6" spans="1:12" ht="19.95" customHeight="1" x14ac:dyDescent="0.3"/>
    <row r="7" spans="1:12" ht="19.95" customHeight="1" x14ac:dyDescent="0.3"/>
    <row r="8" spans="1:12" ht="19.95" customHeight="1" x14ac:dyDescent="0.3">
      <c r="A8" s="42" t="s">
        <v>17</v>
      </c>
      <c r="B8" s="31" t="s">
        <v>104</v>
      </c>
      <c r="C8" s="28">
        <v>2007</v>
      </c>
      <c r="D8" s="28" t="str" cm="1">
        <f t="array" ref="D8">_xlfn.IFS(OR(C8=2007,C8=2008,C8&lt;=2007),"dorost a st.",OR(C8=2009,C8=2010),"st. žáci",OR(C8=2011,C8=2012),"ml.žáci",OR(C8=2013,C8=2014),"přípravka",OR(C8=2015,C8=2016),"mini přípravka",C8&gt;=2017,"benjamínci")</f>
        <v>dorost a st.</v>
      </c>
      <c r="E8" s="28">
        <v>9.3000000000000007</v>
      </c>
      <c r="F8" s="28">
        <v>1</v>
      </c>
      <c r="G8" s="29">
        <v>2.77</v>
      </c>
      <c r="H8" s="29">
        <v>1</v>
      </c>
      <c r="I8" s="29">
        <v>11.42</v>
      </c>
      <c r="J8" s="30">
        <v>2</v>
      </c>
      <c r="K8" s="30">
        <f>F8+H8+J8</f>
        <v>4</v>
      </c>
      <c r="L8" s="43">
        <v>1</v>
      </c>
    </row>
    <row r="9" spans="1:12" ht="19.95" customHeight="1" x14ac:dyDescent="0.3">
      <c r="A9" s="42" t="s">
        <v>56</v>
      </c>
      <c r="B9" s="26" t="s">
        <v>104</v>
      </c>
      <c r="C9" s="28">
        <v>2007</v>
      </c>
      <c r="D9" s="28" t="str" cm="1">
        <f t="array" ref="D9">_xlfn.IFS(OR(C9=2007,C9=2008,C9&lt;=2007),"dorost a st.",OR(C9=2009,C9=2010),"st. žáci",OR(C9=2011,C9=2012),"ml.žáci",OR(C9=2013,C9=2014),"přípravka",OR(C9=2015,C9=2016),"mini přípravka",C9&gt;=2017,"benjamínci")</f>
        <v>dorost a st.</v>
      </c>
      <c r="E9" s="28">
        <v>9.9</v>
      </c>
      <c r="F9" s="28">
        <v>3</v>
      </c>
      <c r="G9" s="29">
        <v>2.5</v>
      </c>
      <c r="H9" s="29">
        <v>3</v>
      </c>
      <c r="I9" s="29">
        <v>11.9</v>
      </c>
      <c r="J9" s="30">
        <v>1</v>
      </c>
      <c r="K9" s="30">
        <f>F9+H9+J9</f>
        <v>7</v>
      </c>
      <c r="L9" s="43">
        <v>2</v>
      </c>
    </row>
    <row r="10" spans="1:12" ht="19.95" customHeight="1" thickBot="1" x14ac:dyDescent="0.35">
      <c r="A10" s="67" t="s">
        <v>4</v>
      </c>
      <c r="B10" s="68" t="s">
        <v>104</v>
      </c>
      <c r="C10" s="69">
        <v>2008</v>
      </c>
      <c r="D10" s="69" t="str" cm="1">
        <f t="array" ref="D10">_xlfn.IFS(OR(C10=2007,C10=2008,C10&lt;=2007),"dorost a st.",OR(C10=2009,C10=2010),"st. žáci",OR(C10=2011,C10=2012),"ml.žáci",OR(C10=2013,C10=2014),"přípravka",OR(C10=2015,C10=2016),"mini přípravka",C10&gt;=2017,"benjamínci")</f>
        <v>dorost a st.</v>
      </c>
      <c r="E10" s="69">
        <v>9.3000000000000007</v>
      </c>
      <c r="F10" s="69">
        <v>1</v>
      </c>
      <c r="G10" s="70">
        <v>2.57</v>
      </c>
      <c r="H10" s="70">
        <v>2</v>
      </c>
      <c r="I10" s="70">
        <v>9.4</v>
      </c>
      <c r="J10" s="71">
        <v>4</v>
      </c>
      <c r="K10" s="71">
        <f>F10+H10+J10</f>
        <v>7</v>
      </c>
      <c r="L10" s="72">
        <v>2</v>
      </c>
    </row>
    <row r="11" spans="1:12" ht="19.95" customHeight="1" thickTop="1" x14ac:dyDescent="0.3">
      <c r="A11" s="81" t="s">
        <v>54</v>
      </c>
      <c r="B11" s="81" t="s">
        <v>104</v>
      </c>
      <c r="C11" s="103">
        <v>2007</v>
      </c>
      <c r="D11" s="47" t="str" cm="1">
        <f t="array" ref="D11">_xlfn.IFS(OR(C11=2007,C11=2008,C11&lt;=2007),"dorost a st.",OR(C11=2009,C11=2010),"st. žáci",OR(C11=2011,C11=2012),"ml.žáci",OR(C11=2013,C11=2014),"přípravka",OR(C11=2015,C11=2016),"mini přípravka",C11&gt;=2017,"benjamínci")</f>
        <v>dorost a st.</v>
      </c>
      <c r="E11" s="47">
        <v>10</v>
      </c>
      <c r="F11" s="47">
        <v>4</v>
      </c>
      <c r="G11" s="48">
        <v>2.2000000000000002</v>
      </c>
      <c r="H11" s="48">
        <v>4</v>
      </c>
      <c r="I11" s="48">
        <v>9.6</v>
      </c>
      <c r="J11" s="50">
        <v>3</v>
      </c>
      <c r="K11" s="50">
        <f>F11+H11+J11</f>
        <v>11</v>
      </c>
      <c r="L11" s="50">
        <v>4</v>
      </c>
    </row>
    <row r="12" spans="1:12" ht="19.95" customHeight="1" x14ac:dyDescent="0.3">
      <c r="A12" s="16" t="s">
        <v>55</v>
      </c>
      <c r="B12" s="16" t="s">
        <v>104</v>
      </c>
      <c r="C12" s="12">
        <v>2008</v>
      </c>
      <c r="D12" s="12" t="str" cm="1">
        <f t="array" ref="D12">_xlfn.IFS(OR(C12=2007,C12=2008,C12&lt;=2007),"dorost a st.",OR(C12=2009,C12=2010),"st. žáci",OR(C12=2011,C12=2012),"ml.žáci",OR(C12=2013,C12=2014),"přípravka",OR(C12=2015,C12=2016),"mini přípravka",C12&gt;=2017,"benjamínci")</f>
        <v>dorost a st.</v>
      </c>
      <c r="E12" s="12">
        <v>10.3</v>
      </c>
      <c r="F12" s="12">
        <v>5</v>
      </c>
      <c r="G12" s="15">
        <v>2.1</v>
      </c>
      <c r="H12" s="15">
        <v>5</v>
      </c>
      <c r="I12" s="15">
        <v>8.5</v>
      </c>
      <c r="J12" s="17">
        <v>5</v>
      </c>
      <c r="K12" s="17">
        <f>F12+H12+J12</f>
        <v>15</v>
      </c>
      <c r="L12" s="17">
        <v>5</v>
      </c>
    </row>
  </sheetData>
  <sortState ref="A2:L10">
    <sortCondition ref="B2:B10"/>
    <sortCondition ref="L2:L1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2017 a ml.</vt:lpstr>
      <vt:lpstr>2015-2016</vt:lpstr>
      <vt:lpstr>2013-2014</vt:lpstr>
      <vt:lpstr>2011-2012</vt:lpstr>
      <vt:lpstr>2009-2010</vt:lpstr>
      <vt:lpstr>2008 a 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irena.sadkova</dc:creator>
  <cp:lastModifiedBy>sedla</cp:lastModifiedBy>
  <cp:lastPrinted>2024-12-02T19:42:03Z</cp:lastPrinted>
  <dcterms:created xsi:type="dcterms:W3CDTF">2024-12-02T19:20:57Z</dcterms:created>
  <dcterms:modified xsi:type="dcterms:W3CDTF">2024-12-17T18:50:54Z</dcterms:modified>
</cp:coreProperties>
</file>